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234" activeTab="1"/>
  </bookViews>
  <sheets>
    <sheet name="东四 南三" sheetId="3" r:id="rId1"/>
    <sheet name="高云路" sheetId="4" r:id="rId2"/>
    <sheet name="Sheet2" sheetId="2" state="hidden" r:id="rId3"/>
  </sheets>
  <definedNames>
    <definedName name="_xlnm._FilterDatabase" localSheetId="0" hidden="1">'东四 南三'!$A$1:$J$26</definedName>
    <definedName name="_xlnm.Print_Area" localSheetId="0">'东四 南三'!$A$1:$O$26</definedName>
    <definedName name="_xlnm.Print_Titles" localSheetId="0">'东四 南三'!$1:$2</definedName>
  </definedNames>
  <calcPr calcId="144525"/>
</workbook>
</file>

<file path=xl/sharedStrings.xml><?xml version="1.0" encoding="utf-8"?>
<sst xmlns="http://schemas.openxmlformats.org/spreadsheetml/2006/main" count="426" uniqueCount="174">
  <si>
    <t>天心区东四线、南三线道路提质改造项目检测清单</t>
  </si>
  <si>
    <r>
      <rPr>
        <b/>
        <sz val="10"/>
        <rFont val="宋体"/>
        <charset val="134"/>
      </rPr>
      <t>序号</t>
    </r>
  </si>
  <si>
    <r>
      <rPr>
        <b/>
        <sz val="10"/>
        <rFont val="宋体"/>
        <charset val="134"/>
      </rPr>
      <t>检测类别</t>
    </r>
  </si>
  <si>
    <r>
      <rPr>
        <b/>
        <sz val="10"/>
        <rFont val="宋体"/>
        <charset val="134"/>
      </rPr>
      <t>检测内容</t>
    </r>
  </si>
  <si>
    <r>
      <rPr>
        <b/>
        <sz val="10"/>
        <rFont val="宋体"/>
        <charset val="134"/>
      </rPr>
      <t>项目总工程量</t>
    </r>
  </si>
  <si>
    <r>
      <rPr>
        <b/>
        <sz val="10"/>
        <rFont val="宋体"/>
        <charset val="134"/>
      </rPr>
      <t>抽样要求</t>
    </r>
  </si>
  <si>
    <t>检测项</t>
  </si>
  <si>
    <r>
      <rPr>
        <b/>
        <sz val="10"/>
        <rFont val="宋体"/>
        <charset val="134"/>
      </rPr>
      <t>检测数量</t>
    </r>
  </si>
  <si>
    <r>
      <rPr>
        <b/>
        <sz val="10"/>
        <rFont val="宋体"/>
        <charset val="134"/>
      </rPr>
      <t>单位</t>
    </r>
  </si>
  <si>
    <t>招标单价</t>
  </si>
  <si>
    <t>招标总价</t>
  </si>
  <si>
    <t>投标单价</t>
  </si>
  <si>
    <t>投标总价</t>
  </si>
  <si>
    <t>备注</t>
  </si>
  <si>
    <t>一</t>
  </si>
  <si>
    <r>
      <rPr>
        <sz val="10"/>
        <rFont val="宋体"/>
        <charset val="134"/>
      </rPr>
      <t>材料检测</t>
    </r>
  </si>
  <si>
    <r>
      <rPr>
        <sz val="10"/>
        <rFont val="宋体"/>
        <charset val="134"/>
      </rPr>
      <t>沥青混合料</t>
    </r>
  </si>
  <si>
    <t>/</t>
  </si>
  <si>
    <r>
      <rPr>
        <sz val="10"/>
        <rFont val="宋体"/>
        <charset val="134"/>
      </rPr>
      <t>每台班一批</t>
    </r>
  </si>
  <si>
    <r>
      <rPr>
        <sz val="10"/>
        <rFont val="宋体"/>
        <charset val="134"/>
      </rPr>
      <t>沥青混合料试件密度试验</t>
    </r>
    <r>
      <rPr>
        <sz val="10"/>
        <rFont val="Times New Roman"/>
        <charset val="134"/>
      </rPr>
      <t xml:space="preserve"> </t>
    </r>
    <r>
      <rPr>
        <sz val="10"/>
        <rFont val="宋体"/>
        <charset val="134"/>
      </rPr>
      <t>表干法</t>
    </r>
    <r>
      <rPr>
        <sz val="10"/>
        <rFont val="Times New Roman"/>
        <charset val="134"/>
      </rPr>
      <t xml:space="preserve"> /</t>
    </r>
    <r>
      <rPr>
        <sz val="10"/>
        <rFont val="宋体"/>
        <charset val="134"/>
      </rPr>
      <t xml:space="preserve">沥青含量试验（离心分离法）/浸水马歇尔试验 </t>
    </r>
  </si>
  <si>
    <r>
      <rPr>
        <sz val="10"/>
        <rFont val="宋体"/>
        <charset val="134"/>
      </rPr>
      <t>组</t>
    </r>
  </si>
  <si>
    <r>
      <rPr>
        <sz val="10"/>
        <rFont val="宋体"/>
        <charset val="134"/>
      </rPr>
      <t>1组试件数量</t>
    </r>
    <r>
      <rPr>
        <sz val="10"/>
        <rFont val="Times New Roman"/>
        <charset val="134"/>
      </rPr>
      <t>4</t>
    </r>
    <r>
      <rPr>
        <sz val="10"/>
        <rFont val="宋体"/>
        <charset val="134"/>
      </rPr>
      <t>个</t>
    </r>
  </si>
  <si>
    <r>
      <rPr>
        <sz val="10"/>
        <rFont val="宋体"/>
        <charset val="134"/>
      </rPr>
      <t>石材</t>
    </r>
  </si>
  <si>
    <r>
      <rPr>
        <sz val="10"/>
        <rFont val="宋体"/>
        <charset val="134"/>
      </rPr>
      <t>同一厂家、同一类型</t>
    </r>
    <r>
      <rPr>
        <sz val="10"/>
        <rFont val="Times New Roman"/>
        <charset val="134"/>
      </rPr>
      <t>8000</t>
    </r>
    <r>
      <rPr>
        <sz val="10"/>
        <rFont val="宋体"/>
        <charset val="134"/>
      </rPr>
      <t>件为一批</t>
    </r>
  </si>
  <si>
    <r>
      <rPr>
        <sz val="10"/>
        <rFont val="宋体"/>
        <charset val="134"/>
      </rPr>
      <t>体积密度</t>
    </r>
    <r>
      <rPr>
        <sz val="10"/>
        <rFont val="Times New Roman"/>
        <charset val="134"/>
      </rPr>
      <t xml:space="preserve"> /</t>
    </r>
    <r>
      <rPr>
        <sz val="10"/>
        <rFont val="宋体"/>
        <charset val="134"/>
      </rPr>
      <t>抗压强度</t>
    </r>
    <r>
      <rPr>
        <sz val="10"/>
        <rFont val="Times New Roman"/>
        <charset val="134"/>
      </rPr>
      <t xml:space="preserve"> </t>
    </r>
  </si>
  <si>
    <r>
      <rPr>
        <sz val="10"/>
        <rFont val="宋体"/>
        <charset val="134"/>
      </rPr>
      <t>水泥</t>
    </r>
  </si>
  <si>
    <r>
      <rPr>
        <sz val="10"/>
        <rFont val="宋体"/>
        <charset val="134"/>
      </rPr>
      <t>按同一生产厂家、同一等级、同一品种、同一批号且连续进厂的水泥，袋装不超过</t>
    </r>
    <r>
      <rPr>
        <sz val="10"/>
        <rFont val="Times New Roman"/>
        <charset val="134"/>
      </rPr>
      <t>200t</t>
    </r>
    <r>
      <rPr>
        <sz val="10"/>
        <rFont val="宋体"/>
        <charset val="134"/>
      </rPr>
      <t>为一批，散装不超过</t>
    </r>
    <r>
      <rPr>
        <sz val="10"/>
        <rFont val="Times New Roman"/>
        <charset val="134"/>
      </rPr>
      <t>500t</t>
    </r>
    <r>
      <rPr>
        <sz val="10"/>
        <rFont val="宋体"/>
        <charset val="134"/>
      </rPr>
      <t>为一批，每批抽样不少于一次</t>
    </r>
  </si>
  <si>
    <t>水泥强度、安定性、细度、凝结时间、标准稠度</t>
  </si>
  <si>
    <r>
      <rPr>
        <sz val="10"/>
        <rFont val="宋体"/>
        <charset val="134"/>
      </rPr>
      <t>砂浆配合比</t>
    </r>
  </si>
  <si>
    <r>
      <rPr>
        <sz val="10"/>
        <rFont val="宋体"/>
        <charset val="134"/>
      </rPr>
      <t>每种型号一批</t>
    </r>
  </si>
  <si>
    <t>配合比设计</t>
  </si>
  <si>
    <r>
      <rPr>
        <sz val="10"/>
        <rFont val="宋体"/>
        <charset val="134"/>
      </rPr>
      <t>混凝土试块</t>
    </r>
  </si>
  <si>
    <r>
      <rPr>
        <sz val="10"/>
        <rFont val="宋体"/>
        <charset val="134"/>
      </rPr>
      <t>每一工作班或每</t>
    </r>
    <r>
      <rPr>
        <sz val="10"/>
        <rFont val="Times New Roman"/>
        <charset val="134"/>
      </rPr>
      <t>100</t>
    </r>
    <r>
      <rPr>
        <sz val="10"/>
        <rFont val="宋体"/>
        <charset val="134"/>
      </rPr>
      <t>盘但不超过</t>
    </r>
    <r>
      <rPr>
        <sz val="10"/>
        <rFont val="Times New Roman"/>
        <charset val="134"/>
      </rPr>
      <t>100m³</t>
    </r>
    <r>
      <rPr>
        <sz val="10"/>
        <rFont val="宋体"/>
        <charset val="134"/>
      </rPr>
      <t>的同配比混凝土取样不少于</t>
    </r>
    <r>
      <rPr>
        <sz val="10"/>
        <rFont val="Times New Roman"/>
        <charset val="134"/>
      </rPr>
      <t>2</t>
    </r>
    <r>
      <rPr>
        <sz val="10"/>
        <rFont val="宋体"/>
        <charset val="134"/>
      </rPr>
      <t>组（标养、同条件各不少于</t>
    </r>
    <r>
      <rPr>
        <sz val="10"/>
        <rFont val="Times New Roman"/>
        <charset val="134"/>
      </rPr>
      <t>1</t>
    </r>
    <r>
      <rPr>
        <sz val="10"/>
        <rFont val="宋体"/>
        <charset val="134"/>
      </rPr>
      <t>组）同时还应考虑为检验结构或构件施工阶段混凝土强度所必需的试件组数。标准护条件达到</t>
    </r>
    <r>
      <rPr>
        <sz val="10"/>
        <rFont val="Times New Roman"/>
        <charset val="134"/>
      </rPr>
      <t>28d</t>
    </r>
    <r>
      <rPr>
        <sz val="10"/>
        <rFont val="宋体"/>
        <charset val="134"/>
      </rPr>
      <t>，同条件养护的试件在等效养护龄期达到</t>
    </r>
    <r>
      <rPr>
        <sz val="10"/>
        <rFont val="Times New Roman"/>
        <charset val="134"/>
      </rPr>
      <t>600℃</t>
    </r>
    <r>
      <rPr>
        <sz val="10"/>
        <rFont val="宋体"/>
        <charset val="134"/>
      </rPr>
      <t>，即送到试验室</t>
    </r>
  </si>
  <si>
    <r>
      <rPr>
        <sz val="10"/>
        <rFont val="宋体"/>
        <charset val="134"/>
      </rPr>
      <t>立方体抗压</t>
    </r>
    <r>
      <rPr>
        <sz val="10"/>
        <rFont val="Times New Roman"/>
        <charset val="134"/>
      </rPr>
      <t xml:space="preserve"> </t>
    </r>
  </si>
  <si>
    <t>钢筋原材</t>
  </si>
  <si>
    <r>
      <rPr>
        <sz val="10"/>
        <rFont val="宋体"/>
        <charset val="134"/>
      </rPr>
      <t>每批由同一牌号、同一炉罐号、同一规格的钢筋组成，每批重量不大于</t>
    </r>
    <r>
      <rPr>
        <sz val="10"/>
        <rFont val="Times New Roman"/>
        <charset val="134"/>
      </rPr>
      <t>60t</t>
    </r>
  </si>
  <si>
    <r>
      <rPr>
        <sz val="10"/>
        <rFont val="宋体"/>
        <charset val="134"/>
      </rPr>
      <t>钢筋抗拉强度及伸长率试验</t>
    </r>
    <r>
      <rPr>
        <sz val="10"/>
        <rFont val="Times New Roman"/>
        <charset val="134"/>
      </rPr>
      <t xml:space="preserve"> </t>
    </r>
    <r>
      <rPr>
        <sz val="10"/>
        <rFont val="宋体"/>
        <charset val="134"/>
      </rPr>
      <t>圆钢</t>
    </r>
    <r>
      <rPr>
        <sz val="10"/>
        <rFont val="Times New Roman"/>
        <charset val="134"/>
      </rPr>
      <t>φ6-φ25  /</t>
    </r>
    <r>
      <rPr>
        <sz val="10"/>
        <rFont val="宋体"/>
        <charset val="134"/>
      </rPr>
      <t>钢筋弯曲试验</t>
    </r>
    <r>
      <rPr>
        <sz val="10"/>
        <rFont val="Times New Roman"/>
        <charset val="134"/>
      </rPr>
      <t xml:space="preserve"> </t>
    </r>
  </si>
  <si>
    <r>
      <rPr>
        <sz val="10"/>
        <rFont val="宋体"/>
        <charset val="134"/>
      </rPr>
      <t>级配碎石</t>
    </r>
  </si>
  <si>
    <r>
      <rPr>
        <sz val="10"/>
        <rFont val="宋体"/>
        <charset val="134"/>
      </rPr>
      <t>以</t>
    </r>
    <r>
      <rPr>
        <sz val="10"/>
        <rFont val="Times New Roman"/>
        <charset val="134"/>
      </rPr>
      <t>400m³</t>
    </r>
    <r>
      <rPr>
        <sz val="10"/>
        <rFont val="宋体"/>
        <charset val="134"/>
      </rPr>
      <t>或</t>
    </r>
    <r>
      <rPr>
        <sz val="10"/>
        <rFont val="Times New Roman"/>
        <charset val="134"/>
      </rPr>
      <t>600t</t>
    </r>
    <r>
      <rPr>
        <sz val="10"/>
        <rFont val="宋体"/>
        <charset val="134"/>
      </rPr>
      <t>为一验收批</t>
    </r>
  </si>
  <si>
    <r>
      <rPr>
        <sz val="10"/>
        <rFont val="宋体"/>
        <charset val="134"/>
      </rPr>
      <t>颗粒级配</t>
    </r>
    <r>
      <rPr>
        <sz val="10"/>
        <rFont val="Times New Roman"/>
        <charset val="134"/>
      </rPr>
      <t xml:space="preserve"> /</t>
    </r>
    <r>
      <rPr>
        <sz val="10"/>
        <rFont val="宋体"/>
        <charset val="134"/>
      </rPr>
      <t>压碎指标/针片状含量</t>
    </r>
  </si>
  <si>
    <r>
      <rPr>
        <sz val="10"/>
        <rFont val="宋体"/>
        <charset val="134"/>
      </rPr>
      <t>聚酯玻纤布</t>
    </r>
  </si>
  <si>
    <r>
      <rPr>
        <sz val="10"/>
        <rFont val="宋体"/>
        <charset val="134"/>
      </rPr>
      <t>同厂家同型号为一批</t>
    </r>
  </si>
  <si>
    <r>
      <rPr>
        <sz val="10"/>
        <rFont val="宋体"/>
        <charset val="134"/>
      </rPr>
      <t>单位面积质量</t>
    </r>
    <r>
      <rPr>
        <sz val="10"/>
        <rFont val="Times New Roman"/>
        <charset val="134"/>
      </rPr>
      <t xml:space="preserve"> /</t>
    </r>
    <r>
      <rPr>
        <sz val="10"/>
        <rFont val="宋体"/>
        <charset val="134"/>
      </rPr>
      <t>厚度测定</t>
    </r>
    <r>
      <rPr>
        <sz val="10"/>
        <rFont val="Times New Roman"/>
        <charset val="134"/>
      </rPr>
      <t xml:space="preserve"> /</t>
    </r>
    <r>
      <rPr>
        <sz val="10"/>
        <rFont val="宋体"/>
        <charset val="134"/>
      </rPr>
      <t>拉伸试验</t>
    </r>
    <r>
      <rPr>
        <sz val="10"/>
        <rFont val="Times New Roman"/>
        <charset val="134"/>
      </rPr>
      <t xml:space="preserve"> /</t>
    </r>
    <r>
      <rPr>
        <sz val="10"/>
        <rFont val="宋体"/>
        <charset val="134"/>
      </rPr>
      <t>梯形撕破强力试验</t>
    </r>
    <r>
      <rPr>
        <sz val="10"/>
        <rFont val="Times New Roman"/>
        <charset val="134"/>
      </rPr>
      <t xml:space="preserve"> /CBR</t>
    </r>
    <r>
      <rPr>
        <sz val="10"/>
        <rFont val="宋体"/>
        <charset val="134"/>
      </rPr>
      <t>顶破强力试验</t>
    </r>
    <r>
      <rPr>
        <sz val="10"/>
        <rFont val="Times New Roman"/>
        <charset val="134"/>
      </rPr>
      <t xml:space="preserve"> </t>
    </r>
  </si>
  <si>
    <r>
      <rPr>
        <sz val="10"/>
        <rFont val="宋体"/>
        <charset val="134"/>
      </rPr>
      <t>玻纤格栅</t>
    </r>
  </si>
  <si>
    <r>
      <rPr>
        <sz val="10"/>
        <rFont val="宋体"/>
        <charset val="134"/>
      </rPr>
      <t>网孔尺寸测定</t>
    </r>
    <r>
      <rPr>
        <sz val="10"/>
        <rFont val="Times New Roman"/>
        <charset val="134"/>
      </rPr>
      <t xml:space="preserve"> /</t>
    </r>
    <r>
      <rPr>
        <sz val="10"/>
        <rFont val="宋体"/>
        <charset val="134"/>
      </rPr>
      <t>拉伸试验</t>
    </r>
    <r>
      <rPr>
        <sz val="10"/>
        <rFont val="Times New Roman"/>
        <charset val="134"/>
      </rPr>
      <t xml:space="preserve"> /</t>
    </r>
    <r>
      <rPr>
        <sz val="10"/>
        <rFont val="宋体"/>
        <charset val="134"/>
      </rPr>
      <t>粘焊点极限剥离力试验</t>
    </r>
    <r>
      <rPr>
        <sz val="10"/>
        <rFont val="Times New Roman"/>
        <charset val="134"/>
      </rPr>
      <t xml:space="preserve"> </t>
    </r>
  </si>
  <si>
    <r>
      <rPr>
        <sz val="10"/>
        <rFont val="宋体"/>
        <charset val="134"/>
      </rPr>
      <t>土样</t>
    </r>
  </si>
  <si>
    <r>
      <rPr>
        <sz val="10"/>
        <rFont val="Times New Roman"/>
        <charset val="134"/>
      </rPr>
      <t>5000m³</t>
    </r>
    <r>
      <rPr>
        <sz val="10"/>
        <rFont val="宋体"/>
        <charset val="134"/>
      </rPr>
      <t>为一批</t>
    </r>
  </si>
  <si>
    <r>
      <rPr>
        <sz val="10"/>
        <rFont val="宋体"/>
        <charset val="134"/>
      </rPr>
      <t>筛分</t>
    </r>
    <r>
      <rPr>
        <sz val="10"/>
        <rFont val="Times New Roman"/>
        <charset val="134"/>
      </rPr>
      <t xml:space="preserve"> </t>
    </r>
    <r>
      <rPr>
        <sz val="10"/>
        <rFont val="宋体"/>
        <charset val="134"/>
      </rPr>
      <t>水筛法</t>
    </r>
    <r>
      <rPr>
        <sz val="10"/>
        <rFont val="Times New Roman"/>
        <charset val="134"/>
      </rPr>
      <t xml:space="preserve"> /</t>
    </r>
    <r>
      <rPr>
        <sz val="10"/>
        <rFont val="宋体"/>
        <charset val="134"/>
      </rPr>
      <t>液塑限</t>
    </r>
    <r>
      <rPr>
        <sz val="10"/>
        <rFont val="Times New Roman"/>
        <charset val="134"/>
      </rPr>
      <t xml:space="preserve"> </t>
    </r>
    <r>
      <rPr>
        <sz val="10"/>
        <rFont val="宋体"/>
        <charset val="134"/>
      </rPr>
      <t>液限塑限联合测定法</t>
    </r>
    <r>
      <rPr>
        <sz val="10"/>
        <rFont val="Times New Roman"/>
        <charset val="134"/>
      </rPr>
      <t xml:space="preserve"> /</t>
    </r>
    <r>
      <rPr>
        <sz val="10"/>
        <rFont val="宋体"/>
        <charset val="134"/>
      </rPr>
      <t>击实试验</t>
    </r>
    <r>
      <rPr>
        <sz val="10"/>
        <rFont val="Times New Roman"/>
        <charset val="134"/>
      </rPr>
      <t xml:space="preserve"> </t>
    </r>
    <r>
      <rPr>
        <sz val="10"/>
        <rFont val="宋体"/>
        <charset val="134"/>
      </rPr>
      <t>重型</t>
    </r>
    <r>
      <rPr>
        <sz val="10"/>
        <rFont val="Times New Roman"/>
        <charset val="134"/>
      </rPr>
      <t xml:space="preserve"> </t>
    </r>
  </si>
  <si>
    <r>
      <rPr>
        <sz val="10"/>
        <rFont val="宋体"/>
        <charset val="134"/>
      </rPr>
      <t>砖砌块</t>
    </r>
  </si>
  <si>
    <r>
      <rPr>
        <sz val="10"/>
        <rFont val="宋体"/>
        <charset val="134"/>
      </rPr>
      <t>同型号</t>
    </r>
    <r>
      <rPr>
        <sz val="10"/>
        <rFont val="Times New Roman"/>
        <charset val="134"/>
      </rPr>
      <t>10</t>
    </r>
    <r>
      <rPr>
        <sz val="10"/>
        <rFont val="宋体"/>
        <charset val="134"/>
      </rPr>
      <t>万块为一批</t>
    </r>
  </si>
  <si>
    <r>
      <rPr>
        <sz val="10"/>
        <rFont val="宋体"/>
        <charset val="134"/>
      </rPr>
      <t>抗压强度</t>
    </r>
    <r>
      <rPr>
        <sz val="10"/>
        <rFont val="Times New Roman"/>
        <charset val="134"/>
      </rPr>
      <t xml:space="preserve"> /</t>
    </r>
    <r>
      <rPr>
        <sz val="10"/>
        <rFont val="宋体"/>
        <charset val="134"/>
      </rPr>
      <t>空心率</t>
    </r>
    <r>
      <rPr>
        <sz val="10"/>
        <rFont val="Times New Roman"/>
        <charset val="134"/>
      </rPr>
      <t xml:space="preserve"> /</t>
    </r>
    <r>
      <rPr>
        <sz val="10"/>
        <rFont val="宋体"/>
        <charset val="134"/>
      </rPr>
      <t>外观质量</t>
    </r>
    <r>
      <rPr>
        <sz val="10"/>
        <rFont val="Times New Roman"/>
        <charset val="134"/>
      </rPr>
      <t xml:space="preserve"> </t>
    </r>
  </si>
  <si>
    <t>种植土</t>
  </si>
  <si>
    <t>井盖</t>
  </si>
  <si>
    <r>
      <rPr>
        <sz val="10"/>
        <rFont val="宋体"/>
        <charset val="134"/>
      </rPr>
      <t>同型号</t>
    </r>
    <r>
      <rPr>
        <sz val="10"/>
        <rFont val="Times New Roman"/>
        <charset val="134"/>
      </rPr>
      <t>200</t>
    </r>
    <r>
      <rPr>
        <sz val="10"/>
        <rFont val="宋体"/>
        <charset val="134"/>
      </rPr>
      <t>个为一批</t>
    </r>
  </si>
  <si>
    <r>
      <rPr>
        <sz val="10"/>
        <rFont val="宋体"/>
        <charset val="134"/>
      </rPr>
      <t>抗裂贴</t>
    </r>
  </si>
  <si>
    <r>
      <rPr>
        <sz val="10"/>
        <rFont val="宋体"/>
        <charset val="134"/>
      </rPr>
      <t>不透水性</t>
    </r>
    <r>
      <rPr>
        <sz val="10"/>
        <rFont val="Times New Roman"/>
        <charset val="134"/>
      </rPr>
      <t xml:space="preserve"> /</t>
    </r>
    <r>
      <rPr>
        <sz val="10"/>
        <rFont val="宋体"/>
        <charset val="134"/>
      </rPr>
      <t>低温柔度</t>
    </r>
    <r>
      <rPr>
        <sz val="10"/>
        <rFont val="Times New Roman"/>
        <charset val="134"/>
      </rPr>
      <t xml:space="preserve"> /</t>
    </r>
    <r>
      <rPr>
        <sz val="10"/>
        <rFont val="宋体"/>
        <charset val="134"/>
      </rPr>
      <t>断裂延伸率</t>
    </r>
    <r>
      <rPr>
        <sz val="10"/>
        <rFont val="Times New Roman"/>
        <charset val="134"/>
      </rPr>
      <t xml:space="preserve"> /</t>
    </r>
    <r>
      <rPr>
        <sz val="10"/>
        <rFont val="宋体"/>
        <charset val="134"/>
      </rPr>
      <t>拉伸强度</t>
    </r>
    <r>
      <rPr>
        <sz val="10"/>
        <rFont val="Times New Roman"/>
        <charset val="134"/>
      </rPr>
      <t xml:space="preserve"> </t>
    </r>
  </si>
  <si>
    <t>二</t>
  </si>
  <si>
    <r>
      <rPr>
        <sz val="10"/>
        <rFont val="宋体"/>
        <charset val="134"/>
      </rPr>
      <t>道路工程</t>
    </r>
  </si>
  <si>
    <r>
      <rPr>
        <sz val="10"/>
        <rFont val="宋体"/>
        <charset val="134"/>
      </rPr>
      <t>回填压实度</t>
    </r>
  </si>
  <si>
    <r>
      <rPr>
        <sz val="10"/>
        <rFont val="宋体"/>
        <charset val="134"/>
      </rPr>
      <t>每</t>
    </r>
    <r>
      <rPr>
        <sz val="10"/>
        <rFont val="Times New Roman"/>
        <charset val="134"/>
      </rPr>
      <t>1000</t>
    </r>
    <r>
      <rPr>
        <sz val="10"/>
        <rFont val="宋体"/>
        <charset val="134"/>
      </rPr>
      <t>㎡检测</t>
    </r>
    <r>
      <rPr>
        <sz val="10"/>
        <rFont val="Times New Roman"/>
        <charset val="134"/>
      </rPr>
      <t>1</t>
    </r>
    <r>
      <rPr>
        <sz val="10"/>
        <rFont val="宋体"/>
        <charset val="134"/>
      </rPr>
      <t>组（</t>
    </r>
    <r>
      <rPr>
        <sz val="10"/>
        <rFont val="Times New Roman"/>
        <charset val="134"/>
      </rPr>
      <t>3</t>
    </r>
    <r>
      <rPr>
        <sz val="10"/>
        <rFont val="宋体"/>
        <charset val="134"/>
      </rPr>
      <t>点）</t>
    </r>
  </si>
  <si>
    <t>路基压实度</t>
  </si>
  <si>
    <r>
      <rPr>
        <sz val="10"/>
        <rFont val="宋体"/>
        <charset val="134"/>
      </rPr>
      <t>点</t>
    </r>
  </si>
  <si>
    <r>
      <rPr>
        <sz val="10"/>
        <rFont val="宋体"/>
        <charset val="134"/>
      </rPr>
      <t>路面弯沉</t>
    </r>
  </si>
  <si>
    <t>0.53km</t>
  </si>
  <si>
    <r>
      <rPr>
        <sz val="10"/>
        <rFont val="宋体"/>
        <charset val="134"/>
      </rPr>
      <t>杠杆仪法检测，每</t>
    </r>
    <r>
      <rPr>
        <sz val="10"/>
        <rFont val="Times New Roman"/>
        <charset val="134"/>
      </rPr>
      <t>20</t>
    </r>
    <r>
      <rPr>
        <sz val="10"/>
        <rFont val="宋体"/>
        <charset val="134"/>
      </rPr>
      <t>米每车道测</t>
    </r>
    <r>
      <rPr>
        <sz val="10"/>
        <rFont val="Times New Roman"/>
        <charset val="134"/>
      </rPr>
      <t>1</t>
    </r>
    <r>
      <rPr>
        <sz val="10"/>
        <rFont val="宋体"/>
        <charset val="134"/>
      </rPr>
      <t>个点</t>
    </r>
  </si>
  <si>
    <t>弯沉测试 杠杆仪</t>
  </si>
  <si>
    <r>
      <rPr>
        <sz val="10"/>
        <rFont val="宋体"/>
        <charset val="134"/>
      </rPr>
      <t>路面平整度</t>
    </r>
  </si>
  <si>
    <r>
      <rPr>
        <sz val="10"/>
        <rFont val="宋体"/>
        <charset val="134"/>
      </rPr>
      <t>每</t>
    </r>
    <r>
      <rPr>
        <sz val="10"/>
        <rFont val="Times New Roman"/>
        <charset val="134"/>
      </rPr>
      <t>20</t>
    </r>
    <r>
      <rPr>
        <sz val="10"/>
        <rFont val="宋体"/>
        <charset val="134"/>
      </rPr>
      <t>米连续量取</t>
    </r>
    <r>
      <rPr>
        <sz val="10"/>
        <rFont val="Times New Roman"/>
        <charset val="134"/>
      </rPr>
      <t>2</t>
    </r>
    <r>
      <rPr>
        <sz val="10"/>
        <rFont val="宋体"/>
        <charset val="134"/>
      </rPr>
      <t>尺</t>
    </r>
  </si>
  <si>
    <r>
      <rPr>
        <sz val="10"/>
        <rFont val="宋体"/>
        <charset val="134"/>
      </rPr>
      <t>尺</t>
    </r>
  </si>
  <si>
    <r>
      <rPr>
        <sz val="10"/>
        <rFont val="宋体"/>
        <charset val="134"/>
      </rPr>
      <t>路面压实度及厚度</t>
    </r>
  </si>
  <si>
    <r>
      <rPr>
        <sz val="10"/>
        <rFont val="Times New Roman"/>
        <charset val="134"/>
      </rPr>
      <t>6500</t>
    </r>
    <r>
      <rPr>
        <sz val="10"/>
        <rFont val="宋体"/>
        <charset val="134"/>
      </rPr>
      <t>㎡</t>
    </r>
  </si>
  <si>
    <r>
      <rPr>
        <sz val="10"/>
        <rFont val="宋体"/>
        <charset val="134"/>
      </rPr>
      <t>每</t>
    </r>
    <r>
      <rPr>
        <sz val="10"/>
        <rFont val="Times New Roman"/>
        <charset val="134"/>
      </rPr>
      <t>1000</t>
    </r>
    <r>
      <rPr>
        <sz val="10"/>
        <rFont val="宋体"/>
        <charset val="134"/>
      </rPr>
      <t>㎡检测</t>
    </r>
    <r>
      <rPr>
        <sz val="10"/>
        <rFont val="Times New Roman"/>
        <charset val="134"/>
      </rPr>
      <t>1</t>
    </r>
    <r>
      <rPr>
        <sz val="10"/>
        <rFont val="宋体"/>
        <charset val="134"/>
      </rPr>
      <t>点</t>
    </r>
  </si>
  <si>
    <t>压实度 核子仪/ 路面厚度</t>
  </si>
  <si>
    <t>三</t>
  </si>
  <si>
    <r>
      <rPr>
        <sz val="10"/>
        <rFont val="宋体"/>
        <charset val="134"/>
      </rPr>
      <t>交通工程</t>
    </r>
  </si>
  <si>
    <t>标线</t>
  </si>
  <si>
    <t>厚度</t>
  </si>
  <si>
    <t>1.065km</t>
  </si>
  <si>
    <r>
      <rPr>
        <sz val="10"/>
        <rFont val="宋体"/>
        <charset val="134"/>
      </rPr>
      <t>东四线</t>
    </r>
    <r>
      <rPr>
        <sz val="10"/>
        <rFont val="Times New Roman"/>
        <charset val="134"/>
      </rPr>
      <t>527</t>
    </r>
    <r>
      <rPr>
        <sz val="10"/>
        <rFont val="宋体"/>
        <charset val="134"/>
      </rPr>
      <t>米，南三线</t>
    </r>
    <r>
      <rPr>
        <sz val="10"/>
        <rFont val="Times New Roman"/>
        <charset val="134"/>
      </rPr>
      <t>538</t>
    </r>
    <r>
      <rPr>
        <sz val="10"/>
        <rFont val="宋体"/>
        <charset val="134"/>
      </rPr>
      <t>米</t>
    </r>
  </si>
  <si>
    <r>
      <rPr>
        <sz val="10"/>
        <rFont val="宋体"/>
        <charset val="134"/>
      </rPr>
      <t>道路交通标线涂层厚度</t>
    </r>
    <r>
      <rPr>
        <sz val="10"/>
        <rFont val="Times New Roman"/>
        <charset val="134"/>
      </rPr>
      <t xml:space="preserve"> </t>
    </r>
  </si>
  <si>
    <t>m</t>
  </si>
  <si>
    <t>摩擦系数</t>
  </si>
  <si>
    <t xml:space="preserve">反光标线抗滑性能 </t>
  </si>
  <si>
    <t>逆反射系数</t>
  </si>
  <si>
    <t xml:space="preserve">反光标线逆反射系数 </t>
  </si>
  <si>
    <t>标志</t>
  </si>
  <si>
    <t>标志板面反光膜逆反射系数</t>
  </si>
  <si>
    <t xml:space="preserve">标志面反光膜等级及逆反射系数 </t>
  </si>
  <si>
    <t>本表内所有工程量均为预估工程量，最终检测工程量以建设单位要求或相关文件要求的实际检测数量为准。</t>
  </si>
  <si>
    <t>天心区高云路道路提质改造项目检测清单</t>
  </si>
  <si>
    <t>沥青混合料</t>
  </si>
  <si>
    <t>水泥</t>
  </si>
  <si>
    <r>
      <rPr>
        <sz val="10"/>
        <rFont val="宋体"/>
        <charset val="134"/>
      </rPr>
      <t>每一工作班或每</t>
    </r>
    <r>
      <rPr>
        <sz val="10"/>
        <rFont val="Times New Roman"/>
        <charset val="134"/>
      </rPr>
      <t>100</t>
    </r>
    <r>
      <rPr>
        <sz val="10"/>
        <rFont val="宋体"/>
        <charset val="134"/>
      </rPr>
      <t>盘但不超过</t>
    </r>
    <r>
      <rPr>
        <sz val="10"/>
        <rFont val="Times New Roman"/>
        <charset val="134"/>
      </rPr>
      <t>100m³</t>
    </r>
    <r>
      <rPr>
        <sz val="10"/>
        <rFont val="宋体"/>
        <charset val="134"/>
      </rPr>
      <t>的同配比混凝土取样不少于</t>
    </r>
    <r>
      <rPr>
        <sz val="10"/>
        <rFont val="Times New Roman"/>
        <charset val="134"/>
      </rPr>
      <t>2</t>
    </r>
    <r>
      <rPr>
        <sz val="10"/>
        <rFont val="宋体"/>
        <charset val="134"/>
      </rPr>
      <t>组（标养、同条件各不少于</t>
    </r>
    <r>
      <rPr>
        <sz val="10"/>
        <rFont val="Times New Roman"/>
        <charset val="134"/>
      </rPr>
      <t>1</t>
    </r>
    <r>
      <rPr>
        <sz val="10"/>
        <rFont val="宋体"/>
        <charset val="134"/>
      </rPr>
      <t>组）同时还应考虑为检验结构或构件施工阶段混凝土强度所必需的试件组数。标准护条件达到</t>
    </r>
    <r>
      <rPr>
        <sz val="10"/>
        <rFont val="Times New Roman"/>
        <charset val="134"/>
      </rPr>
      <t>28d</t>
    </r>
    <r>
      <rPr>
        <sz val="10"/>
        <rFont val="宋体"/>
        <charset val="134"/>
      </rPr>
      <t>，同条件养护的试件在等效养护龄期达到</t>
    </r>
    <r>
      <rPr>
        <sz val="10"/>
        <rFont val="Times New Roman"/>
        <charset val="134"/>
      </rPr>
      <t>600</t>
    </r>
    <r>
      <rPr>
        <sz val="10"/>
        <rFont val="宋体"/>
        <charset val="134"/>
      </rPr>
      <t>℃</t>
    </r>
    <r>
      <rPr>
        <sz val="10"/>
        <rFont val="宋体"/>
        <charset val="134"/>
      </rPr>
      <t>，即送到试验室</t>
    </r>
  </si>
  <si>
    <r>
      <rPr>
        <sz val="10"/>
        <rFont val="宋体"/>
        <charset val="134"/>
      </rPr>
      <t>水泥混凝土抗压强度试验</t>
    </r>
    <r>
      <rPr>
        <sz val="10"/>
        <rFont val="Times New Roman"/>
        <charset val="134"/>
      </rPr>
      <t xml:space="preserve">  </t>
    </r>
    <r>
      <rPr>
        <sz val="10"/>
        <rFont val="宋体"/>
        <charset val="134"/>
      </rPr>
      <t>立方体抗压</t>
    </r>
  </si>
  <si>
    <r>
      <rPr>
        <sz val="10"/>
        <rFont val="宋体"/>
        <charset val="134"/>
      </rPr>
      <t>钢筋原材</t>
    </r>
  </si>
  <si>
    <r>
      <rPr>
        <sz val="10"/>
        <rFont val="宋体"/>
        <charset val="134"/>
      </rPr>
      <t>单位面积质量</t>
    </r>
    <r>
      <rPr>
        <sz val="10"/>
        <rFont val="Times New Roman"/>
        <charset val="134"/>
      </rPr>
      <t xml:space="preserve"> /</t>
    </r>
    <r>
      <rPr>
        <sz val="10"/>
        <rFont val="宋体"/>
        <charset val="134"/>
      </rPr>
      <t>厚度测定</t>
    </r>
    <r>
      <rPr>
        <sz val="10"/>
        <rFont val="Times New Roman"/>
        <charset val="134"/>
      </rPr>
      <t xml:space="preserve"> /</t>
    </r>
    <r>
      <rPr>
        <sz val="10"/>
        <rFont val="宋体"/>
        <charset val="134"/>
      </rPr>
      <t>拉伸试验</t>
    </r>
    <r>
      <rPr>
        <sz val="10"/>
        <rFont val="Times New Roman"/>
        <charset val="134"/>
      </rPr>
      <t xml:space="preserve"> //</t>
    </r>
    <r>
      <rPr>
        <sz val="10"/>
        <rFont val="宋体"/>
        <charset val="134"/>
      </rPr>
      <t>梯形撕破强力试验</t>
    </r>
    <r>
      <rPr>
        <sz val="10"/>
        <rFont val="Times New Roman"/>
        <charset val="134"/>
      </rPr>
      <t xml:space="preserve"> //CBR</t>
    </r>
    <r>
      <rPr>
        <sz val="10"/>
        <rFont val="宋体"/>
        <charset val="134"/>
      </rPr>
      <t>顶破强力试验</t>
    </r>
    <r>
      <rPr>
        <sz val="10"/>
        <rFont val="Times New Roman"/>
        <charset val="134"/>
      </rPr>
      <t xml:space="preserve"> </t>
    </r>
  </si>
  <si>
    <r>
      <rPr>
        <sz val="10"/>
        <rFont val="宋体"/>
        <charset val="134"/>
      </rPr>
      <t>筛分</t>
    </r>
    <r>
      <rPr>
        <sz val="10"/>
        <rFont val="Times New Roman"/>
        <charset val="134"/>
      </rPr>
      <t xml:space="preserve"> </t>
    </r>
    <r>
      <rPr>
        <sz val="10"/>
        <rFont val="宋体"/>
        <charset val="134"/>
      </rPr>
      <t>水筛法</t>
    </r>
    <r>
      <rPr>
        <sz val="10"/>
        <rFont val="Times New Roman"/>
        <charset val="134"/>
      </rPr>
      <t xml:space="preserve"> /</t>
    </r>
    <r>
      <rPr>
        <sz val="10"/>
        <rFont val="宋体"/>
        <charset val="134"/>
      </rPr>
      <t>液塑限</t>
    </r>
    <r>
      <rPr>
        <sz val="10"/>
        <rFont val="Times New Roman"/>
        <charset val="134"/>
      </rPr>
      <t xml:space="preserve"> </t>
    </r>
    <r>
      <rPr>
        <sz val="10"/>
        <rFont val="宋体"/>
        <charset val="134"/>
      </rPr>
      <t>液限塑限联合测定法</t>
    </r>
    <r>
      <rPr>
        <sz val="10"/>
        <rFont val="Times New Roman"/>
        <charset val="134"/>
      </rPr>
      <t xml:space="preserve"> </t>
    </r>
    <r>
      <rPr>
        <sz val="10"/>
        <rFont val="宋体"/>
        <charset val="134"/>
      </rPr>
      <t>击实试验</t>
    </r>
    <r>
      <rPr>
        <sz val="10"/>
        <rFont val="Times New Roman"/>
        <charset val="134"/>
      </rPr>
      <t xml:space="preserve"> </t>
    </r>
    <r>
      <rPr>
        <sz val="10"/>
        <rFont val="宋体"/>
        <charset val="134"/>
      </rPr>
      <t>重型</t>
    </r>
  </si>
  <si>
    <r>
      <rPr>
        <sz val="10"/>
        <rFont val="宋体"/>
        <charset val="134"/>
      </rPr>
      <t>抗压强度</t>
    </r>
    <r>
      <rPr>
        <sz val="10"/>
        <rFont val="Times New Roman"/>
        <charset val="134"/>
      </rPr>
      <t xml:space="preserve"> /</t>
    </r>
    <r>
      <rPr>
        <sz val="10"/>
        <rFont val="宋体"/>
        <charset val="134"/>
      </rPr>
      <t>空心率/外观质量</t>
    </r>
    <r>
      <rPr>
        <sz val="10"/>
        <rFont val="Times New Roman"/>
        <charset val="134"/>
      </rPr>
      <t xml:space="preserve"> </t>
    </r>
  </si>
  <si>
    <r>
      <rPr>
        <sz val="10"/>
        <rFont val="宋体"/>
        <charset val="134"/>
      </rPr>
      <t>种植土</t>
    </r>
  </si>
  <si>
    <r>
      <rPr>
        <sz val="10"/>
        <rFont val="宋体"/>
        <charset val="134"/>
      </rPr>
      <t>水泥稳定碎石</t>
    </r>
  </si>
  <si>
    <r>
      <rPr>
        <sz val="10"/>
        <rFont val="宋体"/>
        <charset val="134"/>
      </rPr>
      <t>每台班且不超过每</t>
    </r>
    <r>
      <rPr>
        <sz val="10"/>
        <rFont val="Times New Roman"/>
        <charset val="134"/>
      </rPr>
      <t>2000m²</t>
    </r>
    <r>
      <rPr>
        <sz val="10"/>
        <rFont val="宋体"/>
        <charset val="134"/>
      </rPr>
      <t>为一批</t>
    </r>
  </si>
  <si>
    <r>
      <rPr>
        <sz val="10"/>
        <rFont val="宋体"/>
        <charset val="134"/>
      </rPr>
      <t>无机结合料稳定土击实试验</t>
    </r>
    <r>
      <rPr>
        <sz val="10"/>
        <rFont val="Times New Roman"/>
        <charset val="134"/>
      </rPr>
      <t xml:space="preserve"> </t>
    </r>
    <r>
      <rPr>
        <sz val="10"/>
        <rFont val="宋体"/>
        <charset val="134"/>
      </rPr>
      <t>重型击实</t>
    </r>
    <r>
      <rPr>
        <sz val="10"/>
        <rFont val="Times New Roman"/>
        <charset val="134"/>
      </rPr>
      <t>/</t>
    </r>
    <r>
      <rPr>
        <sz val="10"/>
        <rFont val="宋体"/>
        <charset val="134"/>
      </rPr>
      <t>无机结合料稳定土无侧限抗压强度试验</t>
    </r>
    <r>
      <rPr>
        <sz val="10"/>
        <rFont val="Times New Roman"/>
        <charset val="134"/>
      </rPr>
      <t xml:space="preserve"> </t>
    </r>
    <r>
      <rPr>
        <sz val="10"/>
        <rFont val="宋体"/>
        <charset val="134"/>
      </rPr>
      <t>静压力法</t>
    </r>
    <r>
      <rPr>
        <sz val="10"/>
        <rFont val="Times New Roman"/>
        <charset val="134"/>
      </rPr>
      <t xml:space="preserve"> /</t>
    </r>
    <r>
      <rPr>
        <sz val="10"/>
        <rFont val="宋体"/>
        <charset val="134"/>
      </rPr>
      <t>水泥或石灰稳定土中水泥或石灰剂量测定</t>
    </r>
    <r>
      <rPr>
        <sz val="10"/>
        <rFont val="Times New Roman"/>
        <charset val="134"/>
      </rPr>
      <t xml:space="preserve"> EDTA</t>
    </r>
    <r>
      <rPr>
        <sz val="10"/>
        <rFont val="宋体"/>
        <charset val="134"/>
      </rPr>
      <t>滴定法</t>
    </r>
    <r>
      <rPr>
        <sz val="10"/>
        <rFont val="Times New Roman"/>
        <charset val="134"/>
      </rPr>
      <t xml:space="preserve"> </t>
    </r>
  </si>
  <si>
    <r>
      <rPr>
        <sz val="10"/>
        <rFont val="宋体"/>
        <charset val="134"/>
      </rPr>
      <t>井盖</t>
    </r>
  </si>
  <si>
    <r>
      <rPr>
        <sz val="10"/>
        <rFont val="宋体"/>
        <charset val="134"/>
      </rPr>
      <t>连续缠绕</t>
    </r>
    <r>
      <rPr>
        <sz val="10"/>
        <rFont val="Times New Roman"/>
        <charset val="134"/>
      </rPr>
      <t>DBJ</t>
    </r>
    <r>
      <rPr>
        <sz val="10"/>
        <rFont val="宋体"/>
        <charset val="134"/>
      </rPr>
      <t>管</t>
    </r>
  </si>
  <si>
    <t xml:space="preserve">环刚度 /柔韧性 /抗冲击性 落锤冲击   </t>
  </si>
  <si>
    <r>
      <rPr>
        <sz val="10"/>
        <rFont val="宋体"/>
        <charset val="134"/>
      </rPr>
      <t>电线电缆</t>
    </r>
  </si>
  <si>
    <r>
      <rPr>
        <sz val="10"/>
        <rFont val="宋体"/>
        <charset val="134"/>
      </rPr>
      <t>同厂家同规格型号同一生产批次每</t>
    </r>
    <r>
      <rPr>
        <sz val="10"/>
        <rFont val="Times New Roman"/>
        <charset val="134"/>
      </rPr>
      <t>10000</t>
    </r>
    <r>
      <rPr>
        <sz val="10"/>
        <rFont val="宋体"/>
        <charset val="134"/>
      </rPr>
      <t>米为一批</t>
    </r>
  </si>
  <si>
    <r>
      <rPr>
        <sz val="10"/>
        <rFont val="宋体"/>
        <charset val="134"/>
      </rPr>
      <t>绝缘厚度</t>
    </r>
    <r>
      <rPr>
        <sz val="10"/>
        <rFont val="Times New Roman"/>
        <charset val="134"/>
      </rPr>
      <t xml:space="preserve"> /</t>
    </r>
    <r>
      <rPr>
        <sz val="10"/>
        <rFont val="宋体"/>
        <charset val="134"/>
      </rPr>
      <t>导体电阻</t>
    </r>
    <r>
      <rPr>
        <sz val="10"/>
        <rFont val="Times New Roman"/>
        <charset val="134"/>
      </rPr>
      <t xml:space="preserve"> /</t>
    </r>
    <r>
      <rPr>
        <sz val="10"/>
        <rFont val="宋体"/>
        <charset val="134"/>
      </rPr>
      <t xml:space="preserve">绝缘电阻 </t>
    </r>
    <r>
      <rPr>
        <sz val="10"/>
        <rFont val="Times New Roman"/>
        <charset val="134"/>
      </rPr>
      <t>/</t>
    </r>
    <r>
      <rPr>
        <sz val="10"/>
        <rFont val="宋体"/>
        <charset val="134"/>
      </rPr>
      <t>不延燃试验</t>
    </r>
    <r>
      <rPr>
        <sz val="10"/>
        <rFont val="Times New Roman"/>
        <charset val="134"/>
      </rPr>
      <t xml:space="preserve"> /</t>
    </r>
    <r>
      <rPr>
        <sz val="10"/>
        <rFont val="宋体"/>
        <charset val="134"/>
      </rPr>
      <t xml:space="preserve">导电性能 </t>
    </r>
  </si>
  <si>
    <r>
      <rPr>
        <sz val="10"/>
        <rFont val="宋体"/>
        <charset val="134"/>
      </rPr>
      <t>饰面漆</t>
    </r>
  </si>
  <si>
    <r>
      <rPr>
        <sz val="10"/>
        <rFont val="宋体"/>
        <charset val="134"/>
      </rPr>
      <t>同厂家同型号</t>
    </r>
    <r>
      <rPr>
        <sz val="10"/>
        <rFont val="Times New Roman"/>
        <charset val="134"/>
      </rPr>
      <t>5t</t>
    </r>
    <r>
      <rPr>
        <sz val="10"/>
        <rFont val="宋体"/>
        <charset val="134"/>
      </rPr>
      <t>为一批</t>
    </r>
  </si>
  <si>
    <r>
      <rPr>
        <sz val="10"/>
        <rFont val="宋体"/>
        <charset val="134"/>
      </rPr>
      <t>容器中状态</t>
    </r>
    <r>
      <rPr>
        <sz val="10"/>
        <rFont val="Times New Roman"/>
        <charset val="134"/>
      </rPr>
      <t xml:space="preserve"> /</t>
    </r>
    <r>
      <rPr>
        <sz val="10"/>
        <rFont val="宋体"/>
        <charset val="134"/>
      </rPr>
      <t>低温稳定性</t>
    </r>
    <r>
      <rPr>
        <sz val="10"/>
        <rFont val="Times New Roman"/>
        <charset val="134"/>
      </rPr>
      <t>/</t>
    </r>
    <r>
      <rPr>
        <sz val="10"/>
        <rFont val="宋体"/>
        <charset val="134"/>
      </rPr>
      <t>颜色及外观</t>
    </r>
    <r>
      <rPr>
        <sz val="10"/>
        <rFont val="Times New Roman"/>
        <charset val="134"/>
      </rPr>
      <t xml:space="preserve"> /</t>
    </r>
    <r>
      <rPr>
        <sz val="10"/>
        <rFont val="宋体"/>
        <charset val="134"/>
      </rPr>
      <t>干燥时间</t>
    </r>
    <r>
      <rPr>
        <sz val="10"/>
        <rFont val="Times New Roman"/>
        <charset val="134"/>
      </rPr>
      <t xml:space="preserve"> /</t>
    </r>
    <r>
      <rPr>
        <sz val="10"/>
        <rFont val="宋体"/>
        <charset val="134"/>
      </rPr>
      <t>耐碱性</t>
    </r>
    <r>
      <rPr>
        <sz val="10"/>
        <rFont val="Times New Roman"/>
        <charset val="134"/>
      </rPr>
      <t xml:space="preserve"> /</t>
    </r>
    <r>
      <rPr>
        <sz val="10"/>
        <rFont val="宋体"/>
        <charset val="134"/>
      </rPr>
      <t>耐水性</t>
    </r>
    <r>
      <rPr>
        <sz val="10"/>
        <rFont val="Times New Roman"/>
        <charset val="134"/>
      </rPr>
      <t xml:space="preserve"> /</t>
    </r>
    <r>
      <rPr>
        <sz val="10"/>
        <rFont val="宋体"/>
        <charset val="134"/>
      </rPr>
      <t>粘结强度</t>
    </r>
    <r>
      <rPr>
        <sz val="10"/>
        <rFont val="Times New Roman"/>
        <charset val="134"/>
      </rPr>
      <t xml:space="preserve"> /</t>
    </r>
    <r>
      <rPr>
        <sz val="10"/>
        <rFont val="宋体"/>
        <charset val="134"/>
      </rPr>
      <t>施工性</t>
    </r>
    <r>
      <rPr>
        <sz val="10"/>
        <rFont val="Times New Roman"/>
        <charset val="134"/>
      </rPr>
      <t xml:space="preserve"> /</t>
    </r>
    <r>
      <rPr>
        <sz val="10"/>
        <rFont val="宋体"/>
        <charset val="134"/>
      </rPr>
      <t>制样、养护</t>
    </r>
    <r>
      <rPr>
        <sz val="10"/>
        <rFont val="Times New Roman"/>
        <charset val="134"/>
      </rPr>
      <t xml:space="preserve"> </t>
    </r>
  </si>
  <si>
    <r>
      <rPr>
        <sz val="10"/>
        <rFont val="宋体"/>
        <charset val="134"/>
      </rPr>
      <t>钢筋混凝土排水管</t>
    </r>
  </si>
  <si>
    <r>
      <rPr>
        <sz val="10"/>
        <rFont val="宋体"/>
        <charset val="134"/>
      </rPr>
      <t>外观质量</t>
    </r>
    <r>
      <rPr>
        <sz val="10"/>
        <rFont val="Times New Roman"/>
        <charset val="134"/>
      </rPr>
      <t xml:space="preserve"> /</t>
    </r>
    <r>
      <rPr>
        <sz val="10"/>
        <rFont val="宋体"/>
        <charset val="134"/>
      </rPr>
      <t>尺寸偏差/内水压力/外压</t>
    </r>
    <r>
      <rPr>
        <sz val="10"/>
        <rFont val="Times New Roman"/>
        <charset val="134"/>
      </rPr>
      <t xml:space="preserve"> </t>
    </r>
  </si>
  <si>
    <r>
      <rPr>
        <sz val="10"/>
        <rFont val="宋体"/>
        <charset val="134"/>
      </rPr>
      <t>一组检测数量</t>
    </r>
    <r>
      <rPr>
        <sz val="10"/>
        <rFont val="Times New Roman"/>
        <charset val="134"/>
      </rPr>
      <t>3</t>
    </r>
    <r>
      <rPr>
        <sz val="10"/>
        <rFont val="宋体"/>
        <charset val="134"/>
      </rPr>
      <t>件</t>
    </r>
  </si>
  <si>
    <t>腻子</t>
  </si>
  <si>
    <r>
      <rPr>
        <sz val="10"/>
        <rFont val="宋体"/>
        <charset val="134"/>
      </rPr>
      <t>耐水性</t>
    </r>
    <r>
      <rPr>
        <sz val="10"/>
        <rFont val="Times New Roman"/>
        <charset val="134"/>
      </rPr>
      <t>/</t>
    </r>
    <r>
      <rPr>
        <sz val="10"/>
        <rFont val="宋体"/>
        <charset val="134"/>
      </rPr>
      <t>耐碱性</t>
    </r>
    <r>
      <rPr>
        <sz val="10"/>
        <rFont val="Times New Roman"/>
        <charset val="134"/>
      </rPr>
      <t>/</t>
    </r>
    <r>
      <rPr>
        <sz val="10"/>
        <rFont val="宋体"/>
        <charset val="134"/>
      </rPr>
      <t>打磨性</t>
    </r>
    <r>
      <rPr>
        <sz val="10"/>
        <rFont val="Times New Roman"/>
        <charset val="134"/>
      </rPr>
      <t>/</t>
    </r>
    <r>
      <rPr>
        <sz val="10"/>
        <rFont val="宋体"/>
        <charset val="134"/>
      </rPr>
      <t>粘结强度</t>
    </r>
    <r>
      <rPr>
        <sz val="10"/>
        <rFont val="Times New Roman"/>
        <charset val="134"/>
      </rPr>
      <t>/</t>
    </r>
    <r>
      <rPr>
        <sz val="10"/>
        <rFont val="宋体"/>
        <charset val="134"/>
      </rPr>
      <t>耐水粘结强度</t>
    </r>
    <r>
      <rPr>
        <sz val="10"/>
        <rFont val="Times New Roman"/>
        <charset val="134"/>
      </rPr>
      <t>/</t>
    </r>
    <r>
      <rPr>
        <sz val="10"/>
        <rFont val="宋体"/>
        <charset val="134"/>
      </rPr>
      <t>制样、养护</t>
    </r>
  </si>
  <si>
    <r>
      <rPr>
        <sz val="10"/>
        <rFont val="宋体"/>
        <charset val="134"/>
      </rPr>
      <t>路基压实度</t>
    </r>
  </si>
  <si>
    <r>
      <rPr>
        <sz val="10"/>
        <rFont val="宋体"/>
        <charset val="134"/>
      </rPr>
      <t>路面基层厚度</t>
    </r>
  </si>
  <si>
    <r>
      <rPr>
        <sz val="10"/>
        <rFont val="宋体"/>
        <charset val="134"/>
      </rPr>
      <t>路面基层压实度</t>
    </r>
  </si>
  <si>
    <r>
      <rPr>
        <sz val="10"/>
        <rFont val="Times New Roman"/>
        <charset val="134"/>
      </rPr>
      <t>1.7km*6</t>
    </r>
    <r>
      <rPr>
        <sz val="10"/>
        <rFont val="宋体"/>
        <charset val="134"/>
      </rPr>
      <t>车道</t>
    </r>
  </si>
  <si>
    <t>1.7km</t>
  </si>
  <si>
    <r>
      <rPr>
        <sz val="10"/>
        <rFont val="Times New Roman"/>
        <charset val="134"/>
      </rPr>
      <t>39685</t>
    </r>
    <r>
      <rPr>
        <sz val="10"/>
        <rFont val="宋体"/>
        <charset val="134"/>
      </rPr>
      <t>㎡</t>
    </r>
  </si>
  <si>
    <t xml:space="preserve">压实度 核子仪/路面厚度  </t>
  </si>
  <si>
    <r>
      <rPr>
        <sz val="10"/>
        <rFont val="宋体"/>
        <charset val="134"/>
      </rPr>
      <t>标线</t>
    </r>
  </si>
  <si>
    <r>
      <rPr>
        <sz val="10"/>
        <rFont val="宋体"/>
        <charset val="134"/>
      </rPr>
      <t>厚度</t>
    </r>
  </si>
  <si>
    <t>高云路1.718km</t>
  </si>
  <si>
    <r>
      <rPr>
        <sz val="10"/>
        <rFont val="宋体"/>
        <charset val="134"/>
      </rPr>
      <t>摩擦系数</t>
    </r>
  </si>
  <si>
    <r>
      <rPr>
        <sz val="10"/>
        <rFont val="宋体"/>
        <charset val="134"/>
      </rPr>
      <t>逆反射系数</t>
    </r>
  </si>
  <si>
    <r>
      <rPr>
        <sz val="10"/>
        <rFont val="宋体"/>
        <charset val="134"/>
      </rPr>
      <t>标志</t>
    </r>
  </si>
  <si>
    <r>
      <rPr>
        <sz val="10"/>
        <rFont val="宋体"/>
        <charset val="134"/>
      </rPr>
      <t>几何尺寸</t>
    </r>
  </si>
  <si>
    <t xml:space="preserve">标志汉字、数字、拉丁字体及尺寸 </t>
  </si>
  <si>
    <r>
      <rPr>
        <sz val="10"/>
        <rFont val="宋体"/>
        <charset val="134"/>
      </rPr>
      <t>标志面反光膜逆射光系数</t>
    </r>
  </si>
  <si>
    <t>标志金属构件镀层厚度</t>
  </si>
  <si>
    <t>四</t>
  </si>
  <si>
    <r>
      <rPr>
        <sz val="10"/>
        <rFont val="宋体"/>
        <charset val="134"/>
      </rPr>
      <t>排水工程</t>
    </r>
  </si>
  <si>
    <r>
      <rPr>
        <sz val="10"/>
        <rFont val="宋体"/>
        <charset val="134"/>
      </rPr>
      <t>排水管道</t>
    </r>
  </si>
  <si>
    <t>CCTV</t>
  </si>
  <si>
    <t>部位</t>
  </si>
  <si>
    <t>断面</t>
  </si>
  <si>
    <t>断面根数</t>
  </si>
  <si>
    <t>断面长度</t>
  </si>
  <si>
    <t>间距</t>
  </si>
  <si>
    <t>总数</t>
  </si>
  <si>
    <t>平均值</t>
  </si>
  <si>
    <t>1#基坑</t>
  </si>
  <si>
    <t>A1-B1</t>
  </si>
  <si>
    <t>B1-C1</t>
  </si>
  <si>
    <t>C1-C'1</t>
  </si>
  <si>
    <t>C'1-D1</t>
  </si>
  <si>
    <t>D1-D1'</t>
  </si>
  <si>
    <t>D1'-E1</t>
  </si>
  <si>
    <t>E1-F1</t>
  </si>
  <si>
    <t>G1-A1</t>
  </si>
  <si>
    <t>总计</t>
  </si>
  <si>
    <t>2#基坑</t>
  </si>
  <si>
    <t>A2-B2</t>
  </si>
  <si>
    <t>B2-C2</t>
  </si>
  <si>
    <t>C2-D2</t>
  </si>
  <si>
    <t>D2-A2</t>
  </si>
  <si>
    <t xml:space="preserve"> </t>
  </si>
  <si>
    <t>3#基坑</t>
  </si>
  <si>
    <t>A3-B3</t>
  </si>
  <si>
    <t>B3-C3</t>
  </si>
  <si>
    <t>C3-D3</t>
  </si>
  <si>
    <t>D3-D3'</t>
  </si>
  <si>
    <t>D3'-A3</t>
  </si>
  <si>
    <t>4#基坑</t>
  </si>
  <si>
    <t>A4-B4</t>
  </si>
  <si>
    <t>C4-D4</t>
  </si>
  <si>
    <t>D4-A4</t>
  </si>
  <si>
    <t>B4-C4</t>
  </si>
  <si>
    <t>锚索</t>
  </si>
  <si>
    <t>挡土墙</t>
  </si>
  <si>
    <t>B4-BP3</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</si>
</sst>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1"/>
    <numFmt numFmtId="177" formatCode="0_ "/>
  </numFmts>
  <fonts count="27">
    <font>
      <sz val="11"/>
      <color theme="1"/>
      <name val="等线"/>
      <charset val="134"/>
      <scheme val="minor"/>
    </font>
    <font>
      <sz val="10"/>
      <name val="Times New Roman"/>
      <charset val="134"/>
    </font>
    <font>
      <sz val="11"/>
      <name val="Times New Roman"/>
      <charset val="134"/>
    </font>
    <font>
      <b/>
      <sz val="16"/>
      <name val="宋体"/>
      <charset val="134"/>
    </font>
    <font>
      <b/>
      <sz val="16"/>
      <name val="Times New Roman"/>
      <charset val="134"/>
    </font>
    <font>
      <b/>
      <sz val="10"/>
      <name val="Times New Roman"/>
      <charset val="134"/>
    </font>
    <font>
      <b/>
      <sz val="10"/>
      <name val="宋体"/>
      <charset val="134"/>
    </font>
    <font>
      <sz val="10"/>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3"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alignment vertical="center"/>
    </xf>
    <xf numFmtId="0" fontId="11" fillId="6"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0" fillId="7" borderId="14" applyNumberFormat="0" applyFont="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5" applyNumberFormat="0" applyFill="0" applyAlignment="0" applyProtection="0">
      <alignment vertical="center"/>
    </xf>
    <xf numFmtId="0" fontId="19" fillId="0" borderId="15" applyNumberFormat="0" applyFill="0" applyAlignment="0" applyProtection="0">
      <alignment vertical="center"/>
    </xf>
    <xf numFmtId="0" fontId="11" fillId="9" borderId="0" applyNumberFormat="0" applyBorder="0" applyAlignment="0" applyProtection="0">
      <alignment vertical="center"/>
    </xf>
    <xf numFmtId="0" fontId="14" fillId="0" borderId="16" applyNumberFormat="0" applyFill="0" applyAlignment="0" applyProtection="0">
      <alignment vertical="center"/>
    </xf>
    <xf numFmtId="0" fontId="11" fillId="10" borderId="0" applyNumberFormat="0" applyBorder="0" applyAlignment="0" applyProtection="0">
      <alignment vertical="center"/>
    </xf>
    <xf numFmtId="0" fontId="20" fillId="11" borderId="17" applyNumberFormat="0" applyAlignment="0" applyProtection="0">
      <alignment vertical="center"/>
    </xf>
    <xf numFmtId="0" fontId="21" fillId="11" borderId="13" applyNumberFormat="0" applyAlignment="0" applyProtection="0">
      <alignment vertical="center"/>
    </xf>
    <xf numFmtId="0" fontId="22" fillId="12" borderId="18" applyNumberFormat="0" applyAlignment="0" applyProtection="0">
      <alignment vertical="center"/>
    </xf>
    <xf numFmtId="0" fontId="8" fillId="13" borderId="0" applyNumberFormat="0" applyBorder="0" applyAlignment="0" applyProtection="0">
      <alignment vertical="center"/>
    </xf>
    <xf numFmtId="0" fontId="11" fillId="14" borderId="0" applyNumberFormat="0" applyBorder="0" applyAlignment="0" applyProtection="0">
      <alignment vertical="center"/>
    </xf>
    <xf numFmtId="0" fontId="23" fillId="0" borderId="19" applyNumberFormat="0" applyFill="0" applyAlignment="0" applyProtection="0">
      <alignment vertical="center"/>
    </xf>
    <xf numFmtId="0" fontId="24" fillId="0" borderId="20" applyNumberFormat="0" applyFill="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8" fillId="17" borderId="0" applyNumberFormat="0" applyBorder="0" applyAlignment="0" applyProtection="0">
      <alignment vertical="center"/>
    </xf>
    <xf numFmtId="0" fontId="11"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1" fillId="27" borderId="0" applyNumberFormat="0" applyBorder="0" applyAlignment="0" applyProtection="0">
      <alignment vertical="center"/>
    </xf>
    <xf numFmtId="0" fontId="8" fillId="28" borderId="0" applyNumberFormat="0" applyBorder="0" applyAlignment="0" applyProtection="0">
      <alignment vertical="center"/>
    </xf>
    <xf numFmtId="0" fontId="11" fillId="29" borderId="0" applyNumberFormat="0" applyBorder="0" applyAlignment="0" applyProtection="0">
      <alignment vertical="center"/>
    </xf>
    <xf numFmtId="0" fontId="11" fillId="30" borderId="0" applyNumberFormat="0" applyBorder="0" applyAlignment="0" applyProtection="0">
      <alignment vertical="center"/>
    </xf>
    <xf numFmtId="0" fontId="8" fillId="31" borderId="0" applyNumberFormat="0" applyBorder="0" applyAlignment="0" applyProtection="0">
      <alignment vertical="center"/>
    </xf>
    <xf numFmtId="0" fontId="11" fillId="32" borderId="0" applyNumberFormat="0" applyBorder="0" applyAlignment="0" applyProtection="0">
      <alignment vertical="center"/>
    </xf>
  </cellStyleXfs>
  <cellXfs count="63">
    <xf numFmtId="0" fontId="0" fillId="0" borderId="0" xfId="0"/>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xf>
    <xf numFmtId="1" fontId="0" fillId="0" borderId="0" xfId="0" applyNumberFormat="1"/>
    <xf numFmtId="0" fontId="0" fillId="0" borderId="1" xfId="0" applyBorder="1" applyAlignment="1">
      <alignment horizontal="center" vertical="center"/>
    </xf>
    <xf numFmtId="176" fontId="0" fillId="0" borderId="1" xfId="0" applyNumberFormat="1" applyBorder="1" applyAlignment="1">
      <alignment horizontal="center"/>
    </xf>
    <xf numFmtId="1" fontId="0" fillId="0" borderId="1" xfId="0" applyNumberFormat="1" applyBorder="1" applyAlignment="1">
      <alignment horizontal="center"/>
    </xf>
    <xf numFmtId="0" fontId="0" fillId="0" borderId="1" xfId="0" applyBorder="1"/>
    <xf numFmtId="0" fontId="0" fillId="0" borderId="3" xfId="0"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0" fillId="0" borderId="5" xfId="0" applyBorder="1" applyAlignment="1">
      <alignment horizontal="center"/>
    </xf>
    <xf numFmtId="0" fontId="0" fillId="0" borderId="6" xfId="0" applyBorder="1"/>
    <xf numFmtId="1" fontId="0" fillId="0" borderId="0" xfId="0" applyNumberFormat="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 fontId="0" fillId="0" borderId="5" xfId="0" applyNumberFormat="1" applyBorder="1" applyAlignment="1">
      <alignment horizontal="center"/>
    </xf>
    <xf numFmtId="0" fontId="0" fillId="0" borderId="10" xfId="0" applyBorder="1" applyAlignment="1">
      <alignment horizontal="center" vertical="center"/>
    </xf>
    <xf numFmtId="0" fontId="0" fillId="0" borderId="0" xfId="0" applyFill="1"/>
    <xf numFmtId="0" fontId="1" fillId="0" borderId="0" xfId="0" applyFont="1" applyBorder="1" applyAlignment="1">
      <alignment horizontal="center" vertical="center" wrapText="1"/>
    </xf>
    <xf numFmtId="0" fontId="1"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0" borderId="3"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7" fillId="0" borderId="1" xfId="0" applyFont="1" applyBorder="1" applyAlignment="1">
      <alignment horizontal="center" vertical="center" wrapText="1"/>
    </xf>
    <xf numFmtId="0" fontId="1" fillId="0" borderId="1" xfId="0" applyFont="1" applyBorder="1" applyAlignment="1">
      <alignment horizontal="center" vertical="center" wrapText="1"/>
    </xf>
    <xf numFmtId="0" fontId="7" fillId="0" borderId="12" xfId="0" applyFont="1" applyBorder="1" applyAlignment="1">
      <alignment horizontal="center" vertical="center" wrapText="1"/>
    </xf>
    <xf numFmtId="0" fontId="1" fillId="0" borderId="3" xfId="0" applyFont="1" applyBorder="1" applyAlignment="1">
      <alignment horizontal="center" vertical="center" wrapText="1"/>
    </xf>
    <xf numFmtId="0" fontId="7" fillId="0" borderId="12" xfId="0" applyFont="1" applyBorder="1" applyAlignment="1">
      <alignment horizontal="center" vertical="center" wrapText="1"/>
    </xf>
    <xf numFmtId="0" fontId="1" fillId="0" borderId="11" xfId="0" applyFont="1" applyFill="1" applyBorder="1" applyAlignment="1">
      <alignment horizontal="center" vertical="center" wrapText="1"/>
    </xf>
    <xf numFmtId="0" fontId="1" fillId="0" borderId="3" xfId="0" applyFont="1" applyBorder="1" applyAlignment="1">
      <alignment horizontal="center" vertical="center" wrapText="1"/>
    </xf>
    <xf numFmtId="0" fontId="7" fillId="0" borderId="1" xfId="0" applyFont="1" applyBorder="1" applyAlignment="1">
      <alignment horizontal="left" vertical="center" wrapText="1"/>
    </xf>
    <xf numFmtId="0" fontId="1" fillId="0" borderId="0" xfId="0" applyFont="1" applyAlignment="1">
      <alignment horizontal="center" vertical="center" wrapText="1"/>
    </xf>
    <xf numFmtId="0" fontId="2" fillId="0" borderId="0" xfId="0" applyFont="1" applyFill="1" applyBorder="1" applyAlignment="1">
      <alignment horizontal="center" vertical="center" wrapText="1"/>
    </xf>
    <xf numFmtId="177" fontId="6"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27"/>
  <sheetViews>
    <sheetView zoomScale="115" zoomScaleNormal="115" workbookViewId="0">
      <pane xSplit="6" ySplit="2" topLeftCell="G3" activePane="bottomRight" state="frozen"/>
      <selection/>
      <selection pane="topRight"/>
      <selection pane="bottomLeft"/>
      <selection pane="bottomRight" activeCell="N32" sqref="N32"/>
    </sheetView>
  </sheetViews>
  <sheetFormatPr defaultColWidth="9" defaultRowHeight="15"/>
  <cols>
    <col min="1" max="1" width="4.75" style="24" customWidth="1"/>
    <col min="2" max="2" width="8.36666666666667" style="24" customWidth="1"/>
    <col min="3" max="3" width="5.86666666666667" style="25" customWidth="1"/>
    <col min="4" max="4" width="7.6" style="25" customWidth="1"/>
    <col min="5" max="5" width="10.4333333333333" style="25" customWidth="1"/>
    <col min="6" max="6" width="9.125" style="24" customWidth="1"/>
    <col min="7" max="7" width="22.6916666666667" style="24" customWidth="1"/>
    <col min="8" max="8" width="19.4166666666667" style="24" customWidth="1"/>
    <col min="9" max="9" width="8.16666666666667" style="24" customWidth="1"/>
    <col min="10" max="11" width="6.2" style="24" customWidth="1"/>
    <col min="12" max="12" width="9.45" style="24" customWidth="1"/>
    <col min="13" max="14" width="6.2" style="24" customWidth="1"/>
    <col min="15" max="15" width="7.825" style="24" customWidth="1"/>
    <col min="16" max="16" width="32.875" style="24" customWidth="1"/>
    <col min="17" max="17" width="12.125" style="24" customWidth="1"/>
    <col min="18" max="18" width="9.625" style="24"/>
    <col min="19" max="20" width="8.875" style="24"/>
    <col min="21" max="21" width="9.25" style="24"/>
    <col min="22" max="28" width="8.875" style="24"/>
    <col min="29" max="29" width="9.25" style="24"/>
    <col min="30" max="36" width="8.875" style="24"/>
    <col min="37" max="37" width="9.25" style="24"/>
    <col min="38" max="44" width="8.875" style="24"/>
    <col min="45" max="45" width="9.25" style="24"/>
    <col min="46" max="52" width="8.875" style="24"/>
    <col min="53" max="53" width="9.25" style="24"/>
    <col min="54" max="60" width="8.875" style="24"/>
    <col min="61" max="61" width="9.25" style="24"/>
    <col min="62" max="68" width="8.875" style="24"/>
    <col min="69" max="69" width="9.25" style="24"/>
    <col min="70" max="76" width="8.875" style="24"/>
    <col min="77" max="77" width="9.25" style="24"/>
    <col min="78" max="84" width="8.875" style="24"/>
    <col min="85" max="85" width="9.25" style="24"/>
    <col min="86" max="92" width="8.875" style="24"/>
    <col min="93" max="93" width="9.25" style="24"/>
    <col min="94" max="100" width="8.875" style="24"/>
    <col min="101" max="101" width="9.25" style="24"/>
    <col min="102" max="108" width="8.875" style="24"/>
    <col min="109" max="109" width="9.25" style="24"/>
    <col min="110" max="116" width="8.875" style="24"/>
    <col min="117" max="117" width="9.25" style="24"/>
    <col min="118" max="124" width="8.875" style="24"/>
    <col min="125" max="125" width="9.25" style="24"/>
    <col min="126" max="132" width="8.875" style="24"/>
    <col min="133" max="133" width="9.25" style="24"/>
    <col min="134" max="140" width="8.875" style="24"/>
    <col min="141" max="141" width="9.25" style="24"/>
    <col min="142" max="148" width="8.875" style="24"/>
    <col min="149" max="149" width="9.25" style="24"/>
    <col min="150" max="156" width="8.875" style="24"/>
    <col min="157" max="157" width="9.25" style="24"/>
    <col min="158" max="164" width="8.875" style="24"/>
    <col min="165" max="165" width="9.25" style="24"/>
    <col min="166" max="172" width="8.875" style="24"/>
    <col min="173" max="173" width="9.25" style="24"/>
    <col min="174" max="180" width="8.875" style="24"/>
    <col min="181" max="181" width="9.25" style="24"/>
    <col min="182" max="188" width="8.875" style="24"/>
    <col min="189" max="189" width="9.25" style="24"/>
    <col min="190" max="196" width="8.875" style="24"/>
    <col min="197" max="197" width="9.25" style="24"/>
    <col min="198" max="204" width="8.875" style="24"/>
    <col min="205" max="205" width="9.25" style="24"/>
    <col min="206" max="212" width="8.875" style="24"/>
    <col min="213" max="213" width="9.25" style="24"/>
    <col min="214" max="220" width="8.875" style="24"/>
    <col min="221" max="221" width="9.25" style="24"/>
    <col min="222" max="228" width="8.875" style="24"/>
    <col min="229" max="229" width="9.25" style="24"/>
    <col min="230" max="236" width="8.875" style="24"/>
    <col min="237" max="237" width="9.25" style="24"/>
    <col min="238" max="244" width="8.875" style="24"/>
    <col min="245" max="245" width="9.25" style="24"/>
    <col min="246" max="252" width="8.875" style="24"/>
    <col min="253" max="253" width="9.25" style="24"/>
    <col min="254" max="260" width="8.875" style="24"/>
    <col min="261" max="261" width="9.25" style="24"/>
    <col min="262" max="268" width="8.875" style="24"/>
    <col min="269" max="269" width="9.25" style="24"/>
    <col min="270" max="276" width="8.875" style="24"/>
    <col min="277" max="277" width="9.25" style="24"/>
    <col min="278" max="284" width="8.875" style="24"/>
    <col min="285" max="285" width="9.25" style="24"/>
    <col min="286" max="292" width="8.875" style="24"/>
    <col min="293" max="293" width="9.25" style="24"/>
    <col min="294" max="300" width="8.875" style="24"/>
    <col min="301" max="301" width="9.25" style="24"/>
    <col min="302" max="308" width="8.875" style="24"/>
    <col min="309" max="309" width="9.25" style="24"/>
    <col min="310" max="316" width="8.875" style="24"/>
    <col min="317" max="317" width="9.25" style="24"/>
    <col min="318" max="324" width="8.875" style="24"/>
    <col min="325" max="325" width="9.25" style="24"/>
    <col min="326" max="332" width="8.875" style="24"/>
    <col min="333" max="333" width="9.25" style="24"/>
    <col min="334" max="340" width="8.875" style="24"/>
    <col min="341" max="341" width="9.25" style="24"/>
    <col min="342" max="348" width="8.875" style="24"/>
    <col min="349" max="349" width="9.25" style="24"/>
    <col min="350" max="356" width="8.875" style="24"/>
    <col min="357" max="357" width="9.25" style="24"/>
    <col min="358" max="364" width="8.875" style="24"/>
    <col min="365" max="365" width="9.25" style="24"/>
    <col min="366" max="372" width="8.875" style="24"/>
    <col min="373" max="373" width="9.25" style="24"/>
    <col min="374" max="380" width="8.875" style="24"/>
    <col min="381" max="381" width="9.25" style="24"/>
    <col min="382" max="388" width="8.875" style="24"/>
    <col min="389" max="389" width="9.25" style="24"/>
    <col min="390" max="396" width="8.875" style="24"/>
    <col min="397" max="397" width="9.25" style="24"/>
    <col min="398" max="404" width="8.875" style="24"/>
    <col min="405" max="405" width="9.25" style="24"/>
    <col min="406" max="412" width="8.875" style="24"/>
    <col min="413" max="413" width="9.25" style="24"/>
    <col min="414" max="420" width="8.875" style="24"/>
    <col min="421" max="421" width="9.25" style="24"/>
    <col min="422" max="428" width="8.875" style="24"/>
    <col min="429" max="429" width="9.25" style="24"/>
    <col min="430" max="436" width="8.875" style="24"/>
    <col min="437" max="437" width="9.25" style="24"/>
    <col min="438" max="444" width="8.875" style="24"/>
    <col min="445" max="445" width="9.25" style="24"/>
    <col min="446" max="452" width="8.875" style="24"/>
    <col min="453" max="453" width="9.25" style="24"/>
    <col min="454" max="460" width="8.875" style="24"/>
    <col min="461" max="461" width="9.25" style="24"/>
    <col min="462" max="468" width="8.875" style="24"/>
    <col min="469" max="469" width="9.25" style="24"/>
    <col min="470" max="476" width="8.875" style="24"/>
    <col min="477" max="477" width="9.25" style="24"/>
    <col min="478" max="484" width="8.875" style="24"/>
    <col min="485" max="485" width="9.25" style="24"/>
    <col min="486" max="492" width="8.875" style="24"/>
    <col min="493" max="493" width="9.25" style="24"/>
    <col min="494" max="500" width="8.875" style="24"/>
    <col min="501" max="501" width="9.25" style="24"/>
    <col min="502" max="508" width="8.875" style="24"/>
    <col min="509" max="509" width="9.25" style="24"/>
    <col min="510" max="516" width="8.875" style="24"/>
    <col min="517" max="517" width="9.25" style="24"/>
    <col min="518" max="524" width="8.875" style="24"/>
    <col min="525" max="525" width="9.25" style="24"/>
    <col min="526" max="532" width="8.875" style="24"/>
    <col min="533" max="533" width="9.25" style="24"/>
    <col min="534" max="540" width="8.875" style="24"/>
    <col min="541" max="541" width="9.25" style="24"/>
    <col min="542" max="548" width="8.875" style="24"/>
    <col min="549" max="549" width="9.25" style="24"/>
    <col min="550" max="556" width="8.875" style="24"/>
    <col min="557" max="557" width="9.25" style="24"/>
    <col min="558" max="564" width="8.875" style="24"/>
    <col min="565" max="565" width="9.25" style="24"/>
    <col min="566" max="572" width="8.875" style="24"/>
    <col min="573" max="573" width="9.25" style="24"/>
    <col min="574" max="580" width="8.875" style="24"/>
    <col min="581" max="581" width="9.25" style="24"/>
    <col min="582" max="588" width="8.875" style="24"/>
    <col min="589" max="589" width="9.25" style="24"/>
    <col min="590" max="596" width="8.875" style="24"/>
    <col min="597" max="597" width="9.25" style="24"/>
    <col min="598" max="604" width="8.875" style="24"/>
    <col min="605" max="605" width="9.25" style="24"/>
    <col min="606" max="612" width="8.875" style="24"/>
    <col min="613" max="613" width="9.25" style="24"/>
    <col min="614" max="620" width="8.875" style="24"/>
    <col min="621" max="621" width="9.25" style="24"/>
    <col min="622" max="628" width="8.875" style="24"/>
    <col min="629" max="629" width="9.25" style="24"/>
    <col min="630" max="636" width="8.875" style="24"/>
    <col min="637" max="637" width="9.25" style="24"/>
    <col min="638" max="644" width="8.875" style="24"/>
    <col min="645" max="645" width="9.25" style="24"/>
    <col min="646" max="652" width="8.875" style="24"/>
    <col min="653" max="653" width="9.25" style="24"/>
    <col min="654" max="660" width="8.875" style="24"/>
    <col min="661" max="661" width="9.25" style="24"/>
    <col min="662" max="668" width="8.875" style="24"/>
    <col min="669" max="669" width="9.25" style="24"/>
    <col min="670" max="676" width="8.875" style="24"/>
    <col min="677" max="677" width="9.25" style="24"/>
    <col min="678" max="684" width="8.875" style="24"/>
    <col min="685" max="685" width="9.25" style="24"/>
    <col min="686" max="692" width="8.875" style="24"/>
    <col min="693" max="693" width="9.25" style="24"/>
    <col min="694" max="700" width="8.875" style="24"/>
    <col min="701" max="701" width="9.25" style="24"/>
    <col min="702" max="708" width="8.875" style="24"/>
    <col min="709" max="709" width="9.25" style="24"/>
    <col min="710" max="716" width="8.875" style="24"/>
    <col min="717" max="717" width="9.25" style="24"/>
    <col min="718" max="724" width="8.875" style="24"/>
    <col min="725" max="725" width="9.25" style="24"/>
    <col min="726" max="732" width="8.875" style="24"/>
    <col min="733" max="733" width="9.25" style="24"/>
    <col min="734" max="740" width="8.875" style="24"/>
    <col min="741" max="741" width="9.25" style="24"/>
    <col min="742" max="748" width="8.875" style="24"/>
    <col min="749" max="749" width="9.25" style="24"/>
    <col min="750" max="756" width="8.875" style="24"/>
    <col min="757" max="757" width="9.25" style="24"/>
    <col min="758" max="764" width="8.875" style="24"/>
    <col min="765" max="765" width="9.25" style="24"/>
    <col min="766" max="772" width="8.875" style="24"/>
    <col min="773" max="773" width="9.25" style="24"/>
    <col min="774" max="780" width="8.875" style="24"/>
    <col min="781" max="781" width="9.25" style="24"/>
    <col min="782" max="788" width="8.875" style="24"/>
    <col min="789" max="789" width="9.25" style="24"/>
    <col min="790" max="796" width="8.875" style="24"/>
    <col min="797" max="797" width="9.25" style="24"/>
    <col min="798" max="804" width="8.875" style="24"/>
    <col min="805" max="805" width="9.25" style="24"/>
    <col min="806" max="812" width="8.875" style="24"/>
    <col min="813" max="813" width="9.25" style="24"/>
    <col min="814" max="820" width="8.875" style="24"/>
    <col min="821" max="821" width="9.25" style="24"/>
    <col min="822" max="828" width="8.875" style="24"/>
    <col min="829" max="829" width="9.25" style="24"/>
    <col min="830" max="836" width="8.875" style="24"/>
    <col min="837" max="837" width="9.25" style="24"/>
    <col min="838" max="844" width="8.875" style="24"/>
    <col min="845" max="845" width="9.25" style="24"/>
    <col min="846" max="852" width="8.875" style="24"/>
    <col min="853" max="853" width="9.25" style="24"/>
    <col min="854" max="860" width="8.875" style="24"/>
    <col min="861" max="861" width="9.25" style="24"/>
    <col min="862" max="868" width="8.875" style="24"/>
    <col min="869" max="869" width="9.25" style="24"/>
    <col min="870" max="876" width="8.875" style="24"/>
    <col min="877" max="877" width="9.25" style="24"/>
    <col min="878" max="884" width="8.875" style="24"/>
    <col min="885" max="885" width="9.25" style="24"/>
    <col min="886" max="892" width="8.875" style="24"/>
    <col min="893" max="893" width="9.25" style="24"/>
    <col min="894" max="900" width="8.875" style="24"/>
    <col min="901" max="901" width="9.25" style="24"/>
    <col min="902" max="908" width="8.875" style="24"/>
    <col min="909" max="909" width="9.25" style="24"/>
    <col min="910" max="916" width="8.875" style="24"/>
    <col min="917" max="917" width="9.25" style="24"/>
    <col min="918" max="924" width="8.875" style="24"/>
    <col min="925" max="925" width="9.25" style="24"/>
    <col min="926" max="932" width="8.875" style="24"/>
    <col min="933" max="933" width="9.25" style="24"/>
    <col min="934" max="940" width="8.875" style="24"/>
    <col min="941" max="941" width="9.25" style="24"/>
    <col min="942" max="948" width="8.875" style="24"/>
    <col min="949" max="949" width="9.25" style="24"/>
    <col min="950" max="956" width="8.875" style="24"/>
    <col min="957" max="957" width="9.25" style="24"/>
    <col min="958" max="964" width="8.875" style="24"/>
    <col min="965" max="965" width="9.25" style="24"/>
    <col min="966" max="972" width="8.875" style="24"/>
    <col min="973" max="973" width="9.25" style="24"/>
    <col min="974" max="980" width="8.875" style="24"/>
    <col min="981" max="981" width="9.25" style="24"/>
    <col min="982" max="988" width="8.875" style="24"/>
    <col min="989" max="989" width="9.25" style="24"/>
    <col min="990" max="996" width="8.875" style="24"/>
    <col min="997" max="997" width="9.25" style="24"/>
    <col min="998" max="1004" width="8.875" style="24"/>
    <col min="1005" max="1005" width="9.25" style="24"/>
    <col min="1006" max="1012" width="8.875" style="24"/>
    <col min="1013" max="1013" width="9.25" style="24"/>
    <col min="1014" max="1020" width="8.875" style="24"/>
    <col min="1021" max="1021" width="9.25" style="24"/>
    <col min="1022" max="1028" width="8.875" style="24"/>
    <col min="1029" max="1029" width="9.25" style="24"/>
    <col min="1030" max="1036" width="8.875" style="24"/>
    <col min="1037" max="1037" width="9.25" style="24"/>
    <col min="1038" max="1044" width="8.875" style="24"/>
    <col min="1045" max="1045" width="9.25" style="24"/>
    <col min="1046" max="1052" width="8.875" style="24"/>
    <col min="1053" max="1053" width="9.25" style="24"/>
    <col min="1054" max="1060" width="8.875" style="24"/>
    <col min="1061" max="1061" width="9.25" style="24"/>
    <col min="1062" max="1068" width="8.875" style="24"/>
    <col min="1069" max="1069" width="9.25" style="24"/>
    <col min="1070" max="1076" width="8.875" style="24"/>
    <col min="1077" max="1077" width="9.25" style="24"/>
    <col min="1078" max="1084" width="8.875" style="24"/>
    <col min="1085" max="1085" width="9.25" style="24"/>
    <col min="1086" max="1092" width="8.875" style="24"/>
    <col min="1093" max="1093" width="9.25" style="24"/>
    <col min="1094" max="1100" width="8.875" style="24"/>
    <col min="1101" max="1101" width="9.25" style="24"/>
    <col min="1102" max="1108" width="8.875" style="24"/>
    <col min="1109" max="1109" width="9.25" style="24"/>
    <col min="1110" max="1116" width="8.875" style="24"/>
    <col min="1117" max="1117" width="9.25" style="24"/>
    <col min="1118" max="1124" width="8.875" style="24"/>
    <col min="1125" max="1125" width="9.25" style="24"/>
    <col min="1126" max="1132" width="8.875" style="24"/>
    <col min="1133" max="1133" width="9.25" style="24"/>
    <col min="1134" max="1140" width="8.875" style="24"/>
    <col min="1141" max="1141" width="9.25" style="24"/>
    <col min="1142" max="1148" width="8.875" style="24"/>
    <col min="1149" max="1149" width="9.25" style="24"/>
    <col min="1150" max="1156" width="8.875" style="24"/>
    <col min="1157" max="1157" width="9.25" style="24"/>
    <col min="1158" max="1164" width="8.875" style="24"/>
    <col min="1165" max="1165" width="9.25" style="24"/>
    <col min="1166" max="1172" width="8.875" style="24"/>
    <col min="1173" max="1173" width="9.25" style="24"/>
    <col min="1174" max="1180" width="8.875" style="24"/>
    <col min="1181" max="1181" width="9.25" style="24"/>
    <col min="1182" max="1188" width="8.875" style="24"/>
    <col min="1189" max="1189" width="9.25" style="24"/>
    <col min="1190" max="1196" width="8.875" style="24"/>
    <col min="1197" max="1197" width="9.25" style="24"/>
    <col min="1198" max="1204" width="8.875" style="24"/>
    <col min="1205" max="1205" width="9.25" style="24"/>
    <col min="1206" max="1212" width="8.875" style="24"/>
    <col min="1213" max="1213" width="9.25" style="24"/>
    <col min="1214" max="1220" width="8.875" style="24"/>
    <col min="1221" max="1221" width="9.25" style="24"/>
    <col min="1222" max="1228" width="8.875" style="24"/>
    <col min="1229" max="1229" width="9.25" style="24"/>
    <col min="1230" max="1236" width="8.875" style="24"/>
    <col min="1237" max="1237" width="9.25" style="24"/>
    <col min="1238" max="1244" width="8.875" style="24"/>
    <col min="1245" max="1245" width="9.25" style="24"/>
    <col min="1246" max="1252" width="8.875" style="24"/>
    <col min="1253" max="1253" width="9.25" style="24"/>
    <col min="1254" max="1260" width="8.875" style="24"/>
    <col min="1261" max="1261" width="9.25" style="24"/>
    <col min="1262" max="1268" width="8.875" style="24"/>
    <col min="1269" max="1269" width="9.25" style="24"/>
    <col min="1270" max="1276" width="8.875" style="24"/>
    <col min="1277" max="1277" width="9.25" style="24"/>
    <col min="1278" max="1284" width="8.875" style="24"/>
    <col min="1285" max="1285" width="9.25" style="24"/>
    <col min="1286" max="1292" width="8.875" style="24"/>
    <col min="1293" max="1293" width="9.25" style="24"/>
    <col min="1294" max="1300" width="8.875" style="24"/>
    <col min="1301" max="1301" width="9.25" style="24"/>
    <col min="1302" max="1308" width="8.875" style="24"/>
    <col min="1309" max="1309" width="9.25" style="24"/>
    <col min="1310" max="1316" width="8.875" style="24"/>
    <col min="1317" max="1317" width="9.25" style="24"/>
    <col min="1318" max="1324" width="8.875" style="24"/>
    <col min="1325" max="1325" width="9.25" style="24"/>
    <col min="1326" max="1332" width="8.875" style="24"/>
    <col min="1333" max="1333" width="9.25" style="24"/>
    <col min="1334" max="1340" width="8.875" style="24"/>
    <col min="1341" max="1341" width="9.25" style="24"/>
    <col min="1342" max="1348" width="8.875" style="24"/>
    <col min="1349" max="1349" width="9.25" style="24"/>
    <col min="1350" max="1356" width="8.875" style="24"/>
    <col min="1357" max="1357" width="9.25" style="24"/>
    <col min="1358" max="1364" width="8.875" style="24"/>
    <col min="1365" max="1365" width="9.25" style="24"/>
    <col min="1366" max="1372" width="8.875" style="24"/>
    <col min="1373" max="1373" width="9.25" style="24"/>
    <col min="1374" max="1380" width="8.875" style="24"/>
    <col min="1381" max="1381" width="9.25" style="24"/>
    <col min="1382" max="1388" width="8.875" style="24"/>
    <col min="1389" max="1389" width="9.25" style="24"/>
    <col min="1390" max="1396" width="8.875" style="24"/>
    <col min="1397" max="1397" width="9.25" style="24"/>
    <col min="1398" max="1404" width="8.875" style="24"/>
    <col min="1405" max="1405" width="9.25" style="24"/>
    <col min="1406" max="1412" width="8.875" style="24"/>
    <col min="1413" max="1413" width="9.25" style="24"/>
    <col min="1414" max="1420" width="8.875" style="24"/>
    <col min="1421" max="1421" width="9.25" style="24"/>
    <col min="1422" max="1428" width="8.875" style="24"/>
    <col min="1429" max="1429" width="9.25" style="24"/>
    <col min="1430" max="1436" width="8.875" style="24"/>
    <col min="1437" max="1437" width="9.25" style="24"/>
    <col min="1438" max="1444" width="8.875" style="24"/>
    <col min="1445" max="1445" width="9.25" style="24"/>
    <col min="1446" max="1452" width="8.875" style="24"/>
    <col min="1453" max="1453" width="9.25" style="24"/>
    <col min="1454" max="1460" width="8.875" style="24"/>
    <col min="1461" max="1461" width="9.25" style="24"/>
    <col min="1462" max="1468" width="8.875" style="24"/>
    <col min="1469" max="1469" width="9.25" style="24"/>
    <col min="1470" max="1476" width="8.875" style="24"/>
    <col min="1477" max="1477" width="9.25" style="24"/>
    <col min="1478" max="1484" width="8.875" style="24"/>
    <col min="1485" max="1485" width="9.25" style="24"/>
    <col min="1486" max="1492" width="8.875" style="24"/>
    <col min="1493" max="1493" width="9.25" style="24"/>
    <col min="1494" max="1500" width="8.875" style="24"/>
    <col min="1501" max="1501" width="9.25" style="24"/>
    <col min="1502" max="1508" width="8.875" style="24"/>
    <col min="1509" max="1509" width="9.25" style="24"/>
    <col min="1510" max="1516" width="8.875" style="24"/>
    <col min="1517" max="1517" width="9.25" style="24"/>
    <col min="1518" max="1524" width="8.875" style="24"/>
    <col min="1525" max="1525" width="9.25" style="24"/>
    <col min="1526" max="1532" width="8.875" style="24"/>
    <col min="1533" max="1533" width="9.25" style="24"/>
    <col min="1534" max="1540" width="8.875" style="24"/>
    <col min="1541" max="1541" width="9.25" style="24"/>
    <col min="1542" max="1548" width="8.875" style="24"/>
    <col min="1549" max="1549" width="9.25" style="24"/>
    <col min="1550" max="1556" width="8.875" style="24"/>
    <col min="1557" max="1557" width="9.25" style="24"/>
    <col min="1558" max="1564" width="8.875" style="24"/>
    <col min="1565" max="1565" width="9.25" style="24"/>
    <col min="1566" max="1572" width="8.875" style="24"/>
    <col min="1573" max="1573" width="9.25" style="24"/>
    <col min="1574" max="1580" width="8.875" style="24"/>
    <col min="1581" max="1581" width="9.25" style="24"/>
    <col min="1582" max="1588" width="8.875" style="24"/>
    <col min="1589" max="1589" width="9.25" style="24"/>
    <col min="1590" max="1596" width="8.875" style="24"/>
    <col min="1597" max="1597" width="9.25" style="24"/>
    <col min="1598" max="1604" width="8.875" style="24"/>
    <col min="1605" max="1605" width="9.25" style="24"/>
    <col min="1606" max="1612" width="8.875" style="24"/>
    <col min="1613" max="1613" width="9.25" style="24"/>
    <col min="1614" max="1620" width="8.875" style="24"/>
    <col min="1621" max="1621" width="9.25" style="24"/>
    <col min="1622" max="1628" width="8.875" style="24"/>
    <col min="1629" max="1629" width="9.25" style="24"/>
    <col min="1630" max="1636" width="8.875" style="24"/>
    <col min="1637" max="1637" width="9.25" style="24"/>
    <col min="1638" max="1644" width="8.875" style="24"/>
    <col min="1645" max="1645" width="9.25" style="24"/>
    <col min="1646" max="1652" width="8.875" style="24"/>
    <col min="1653" max="1653" width="9.25" style="24"/>
    <col min="1654" max="1660" width="8.875" style="24"/>
    <col min="1661" max="1661" width="9.25" style="24"/>
    <col min="1662" max="1668" width="8.875" style="24"/>
    <col min="1669" max="1669" width="9.25" style="24"/>
    <col min="1670" max="1676" width="8.875" style="24"/>
    <col min="1677" max="1677" width="9.25" style="24"/>
    <col min="1678" max="1684" width="8.875" style="24"/>
    <col min="1685" max="1685" width="9.25" style="24"/>
    <col min="1686" max="1692" width="8.875" style="24"/>
    <col min="1693" max="1693" width="9.25" style="24"/>
    <col min="1694" max="1700" width="8.875" style="24"/>
    <col min="1701" max="1701" width="9.25" style="24"/>
    <col min="1702" max="1708" width="8.875" style="24"/>
    <col min="1709" max="1709" width="9.25" style="24"/>
    <col min="1710" max="1716" width="8.875" style="24"/>
    <col min="1717" max="1717" width="9.25" style="24"/>
    <col min="1718" max="1724" width="8.875" style="24"/>
    <col min="1725" max="1725" width="9.25" style="24"/>
    <col min="1726" max="1732" width="8.875" style="24"/>
    <col min="1733" max="1733" width="9.25" style="24"/>
    <col min="1734" max="1740" width="8.875" style="24"/>
    <col min="1741" max="1741" width="9.25" style="24"/>
    <col min="1742" max="1748" width="8.875" style="24"/>
    <col min="1749" max="1749" width="9.25" style="24"/>
    <col min="1750" max="1756" width="8.875" style="24"/>
    <col min="1757" max="1757" width="9.25" style="24"/>
    <col min="1758" max="1764" width="8.875" style="24"/>
    <col min="1765" max="1765" width="9.25" style="24"/>
    <col min="1766" max="1772" width="8.875" style="24"/>
    <col min="1773" max="1773" width="9.25" style="24"/>
    <col min="1774" max="1780" width="8.875" style="24"/>
    <col min="1781" max="1781" width="9.25" style="24"/>
    <col min="1782" max="1788" width="8.875" style="24"/>
    <col min="1789" max="1789" width="9.25" style="24"/>
    <col min="1790" max="1796" width="8.875" style="24"/>
    <col min="1797" max="1797" width="9.25" style="24"/>
    <col min="1798" max="1804" width="8.875" style="24"/>
    <col min="1805" max="1805" width="9.25" style="24"/>
    <col min="1806" max="1812" width="8.875" style="24"/>
    <col min="1813" max="1813" width="9.25" style="24"/>
    <col min="1814" max="1820" width="8.875" style="24"/>
    <col min="1821" max="1821" width="9.25" style="24"/>
    <col min="1822" max="1828" width="8.875" style="24"/>
    <col min="1829" max="1829" width="9.25" style="24"/>
    <col min="1830" max="1836" width="8.875" style="24"/>
    <col min="1837" max="1837" width="9.25" style="24"/>
    <col min="1838" max="1844" width="8.875" style="24"/>
    <col min="1845" max="1845" width="9.25" style="24"/>
    <col min="1846" max="1852" width="8.875" style="24"/>
    <col min="1853" max="1853" width="9.25" style="24"/>
    <col min="1854" max="1860" width="8.875" style="24"/>
    <col min="1861" max="1861" width="9.25" style="24"/>
    <col min="1862" max="1868" width="8.875" style="24"/>
    <col min="1869" max="1869" width="9.25" style="24"/>
    <col min="1870" max="1876" width="8.875" style="24"/>
    <col min="1877" max="1877" width="9.25" style="24"/>
    <col min="1878" max="1884" width="8.875" style="24"/>
    <col min="1885" max="1885" width="9.25" style="24"/>
    <col min="1886" max="1892" width="8.875" style="24"/>
    <col min="1893" max="1893" width="9.25" style="24"/>
    <col min="1894" max="1900" width="8.875" style="24"/>
    <col min="1901" max="1901" width="9.25" style="24"/>
    <col min="1902" max="1908" width="8.875" style="24"/>
    <col min="1909" max="1909" width="9.25" style="24"/>
    <col min="1910" max="1916" width="8.875" style="24"/>
    <col min="1917" max="1917" width="9.25" style="24"/>
    <col min="1918" max="1924" width="8.875" style="24"/>
    <col min="1925" max="1925" width="9.25" style="24"/>
    <col min="1926" max="1932" width="8.875" style="24"/>
    <col min="1933" max="1933" width="9.25" style="24"/>
    <col min="1934" max="1940" width="8.875" style="24"/>
    <col min="1941" max="1941" width="9.25" style="24"/>
    <col min="1942" max="1948" width="8.875" style="24"/>
    <col min="1949" max="1949" width="9.25" style="24"/>
    <col min="1950" max="1956" width="8.875" style="24"/>
    <col min="1957" max="1957" width="9.25" style="24"/>
    <col min="1958" max="1964" width="8.875" style="24"/>
    <col min="1965" max="1965" width="9.25" style="24"/>
    <col min="1966" max="1972" width="8.875" style="24"/>
    <col min="1973" max="1973" width="9.25" style="24"/>
    <col min="1974" max="1980" width="8.875" style="24"/>
    <col min="1981" max="1981" width="9.25" style="24"/>
    <col min="1982" max="1988" width="8.875" style="24"/>
    <col min="1989" max="1989" width="9.25" style="24"/>
    <col min="1990" max="1996" width="8.875" style="24"/>
    <col min="1997" max="1997" width="9.25" style="24"/>
    <col min="1998" max="2004" width="8.875" style="24"/>
    <col min="2005" max="2005" width="9.25" style="24"/>
    <col min="2006" max="2012" width="8.875" style="24"/>
    <col min="2013" max="2013" width="9.25" style="24"/>
    <col min="2014" max="2020" width="8.875" style="24"/>
    <col min="2021" max="2021" width="9.25" style="24"/>
    <col min="2022" max="2028" width="8.875" style="24"/>
    <col min="2029" max="2029" width="9.25" style="24"/>
    <col min="2030" max="2036" width="8.875" style="24"/>
    <col min="2037" max="2037" width="9.25" style="24"/>
    <col min="2038" max="2044" width="8.875" style="24"/>
    <col min="2045" max="2045" width="9.25" style="24"/>
    <col min="2046" max="2052" width="8.875" style="24"/>
    <col min="2053" max="2053" width="9.25" style="24"/>
    <col min="2054" max="2060" width="8.875" style="24"/>
    <col min="2061" max="2061" width="9.25" style="24"/>
    <col min="2062" max="2068" width="8.875" style="24"/>
    <col min="2069" max="2069" width="9.25" style="24"/>
    <col min="2070" max="2076" width="8.875" style="24"/>
    <col min="2077" max="2077" width="9.25" style="24"/>
    <col min="2078" max="2084" width="8.875" style="24"/>
    <col min="2085" max="2085" width="9.25" style="24"/>
    <col min="2086" max="2092" width="8.875" style="24"/>
    <col min="2093" max="2093" width="9.25" style="24"/>
    <col min="2094" max="2100" width="8.875" style="24"/>
    <col min="2101" max="2101" width="9.25" style="24"/>
    <col min="2102" max="2108" width="8.875" style="24"/>
    <col min="2109" max="2109" width="9.25" style="24"/>
    <col min="2110" max="2116" width="8.875" style="24"/>
    <col min="2117" max="2117" width="9.25" style="24"/>
    <col min="2118" max="2124" width="8.875" style="24"/>
    <col min="2125" max="2125" width="9.25" style="24"/>
    <col min="2126" max="2132" width="8.875" style="24"/>
    <col min="2133" max="2133" width="9.25" style="24"/>
    <col min="2134" max="2140" width="8.875" style="24"/>
    <col min="2141" max="2141" width="9.25" style="24"/>
    <col min="2142" max="2148" width="8.875" style="24"/>
    <col min="2149" max="2149" width="9.25" style="24"/>
    <col min="2150" max="2156" width="8.875" style="24"/>
    <col min="2157" max="2157" width="9.25" style="24"/>
    <col min="2158" max="2164" width="8.875" style="24"/>
    <col min="2165" max="2165" width="9.25" style="24"/>
    <col min="2166" max="2172" width="8.875" style="24"/>
    <col min="2173" max="2173" width="9.25" style="24"/>
    <col min="2174" max="2180" width="8.875" style="24"/>
    <col min="2181" max="2181" width="9.25" style="24"/>
    <col min="2182" max="2188" width="8.875" style="24"/>
    <col min="2189" max="2189" width="9.25" style="24"/>
    <col min="2190" max="2196" width="8.875" style="24"/>
    <col min="2197" max="2197" width="9.25" style="24"/>
    <col min="2198" max="2204" width="8.875" style="24"/>
    <col min="2205" max="2205" width="9.25" style="24"/>
    <col min="2206" max="2212" width="8.875" style="24"/>
    <col min="2213" max="2213" width="9.25" style="24"/>
    <col min="2214" max="2220" width="8.875" style="24"/>
    <col min="2221" max="2221" width="9.25" style="24"/>
    <col min="2222" max="2228" width="8.875" style="24"/>
    <col min="2229" max="2229" width="9.25" style="24"/>
    <col min="2230" max="2236" width="8.875" style="24"/>
    <col min="2237" max="2237" width="9.25" style="24"/>
    <col min="2238" max="2244" width="8.875" style="24"/>
    <col min="2245" max="2245" width="9.25" style="24"/>
    <col min="2246" max="2252" width="8.875" style="24"/>
    <col min="2253" max="2253" width="9.25" style="24"/>
    <col min="2254" max="2260" width="8.875" style="24"/>
    <col min="2261" max="2261" width="9.25" style="24"/>
    <col min="2262" max="2268" width="8.875" style="24"/>
    <col min="2269" max="2269" width="9.25" style="24"/>
    <col min="2270" max="2276" width="8.875" style="24"/>
    <col min="2277" max="2277" width="9.25" style="24"/>
    <col min="2278" max="2284" width="8.875" style="24"/>
    <col min="2285" max="2285" width="9.25" style="24"/>
    <col min="2286" max="2292" width="8.875" style="24"/>
    <col min="2293" max="2293" width="9.25" style="24"/>
    <col min="2294" max="2300" width="8.875" style="24"/>
    <col min="2301" max="2301" width="9.25" style="24"/>
    <col min="2302" max="2308" width="8.875" style="24"/>
    <col min="2309" max="2309" width="9.25" style="24"/>
    <col min="2310" max="2316" width="8.875" style="24"/>
    <col min="2317" max="2317" width="9.25" style="24"/>
    <col min="2318" max="2324" width="8.875" style="24"/>
    <col min="2325" max="2325" width="9.25" style="24"/>
    <col min="2326" max="2332" width="8.875" style="24"/>
    <col min="2333" max="2333" width="9.25" style="24"/>
    <col min="2334" max="2340" width="8.875" style="24"/>
    <col min="2341" max="2341" width="9.25" style="24"/>
    <col min="2342" max="2348" width="8.875" style="24"/>
    <col min="2349" max="2349" width="9.25" style="24"/>
    <col min="2350" max="2356" width="8.875" style="24"/>
    <col min="2357" max="2357" width="9.25" style="24"/>
    <col min="2358" max="2364" width="8.875" style="24"/>
    <col min="2365" max="2365" width="9.25" style="24"/>
    <col min="2366" max="2372" width="8.875" style="24"/>
    <col min="2373" max="2373" width="9.25" style="24"/>
    <col min="2374" max="2380" width="8.875" style="24"/>
    <col min="2381" max="2381" width="9.25" style="24"/>
    <col min="2382" max="2388" width="8.875" style="24"/>
    <col min="2389" max="2389" width="9.25" style="24"/>
    <col min="2390" max="2396" width="8.875" style="24"/>
    <col min="2397" max="2397" width="9.25" style="24"/>
    <col min="2398" max="2404" width="8.875" style="24"/>
    <col min="2405" max="2405" width="9.25" style="24"/>
    <col min="2406" max="2412" width="8.875" style="24"/>
    <col min="2413" max="2413" width="9.25" style="24"/>
    <col min="2414" max="2420" width="8.875" style="24"/>
    <col min="2421" max="2421" width="9.25" style="24"/>
    <col min="2422" max="2428" width="8.875" style="24"/>
    <col min="2429" max="2429" width="9.25" style="24"/>
    <col min="2430" max="2436" width="8.875" style="24"/>
    <col min="2437" max="2437" width="9.25" style="24"/>
    <col min="2438" max="2444" width="8.875" style="24"/>
    <col min="2445" max="2445" width="9.25" style="24"/>
    <col min="2446" max="2452" width="8.875" style="24"/>
    <col min="2453" max="2453" width="9.25" style="24"/>
    <col min="2454" max="2460" width="8.875" style="24"/>
    <col min="2461" max="2461" width="9.25" style="24"/>
    <col min="2462" max="2468" width="8.875" style="24"/>
    <col min="2469" max="2469" width="9.25" style="24"/>
    <col min="2470" max="2476" width="8.875" style="24"/>
    <col min="2477" max="2477" width="9.25" style="24"/>
    <col min="2478" max="2484" width="8.875" style="24"/>
    <col min="2485" max="2485" width="9.25" style="24"/>
    <col min="2486" max="2492" width="8.875" style="24"/>
    <col min="2493" max="2493" width="9.25" style="24"/>
    <col min="2494" max="2500" width="8.875" style="24"/>
    <col min="2501" max="2501" width="9.25" style="24"/>
    <col min="2502" max="2508" width="8.875" style="24"/>
    <col min="2509" max="2509" width="9.25" style="24"/>
    <col min="2510" max="2516" width="8.875" style="24"/>
    <col min="2517" max="2517" width="9.25" style="24"/>
    <col min="2518" max="2524" width="8.875" style="24"/>
    <col min="2525" max="2525" width="9.25" style="24"/>
    <col min="2526" max="2532" width="8.875" style="24"/>
    <col min="2533" max="2533" width="9.25" style="24"/>
    <col min="2534" max="2540" width="8.875" style="24"/>
    <col min="2541" max="2541" width="9.25" style="24"/>
    <col min="2542" max="2548" width="8.875" style="24"/>
    <col min="2549" max="2549" width="9.25" style="24"/>
    <col min="2550" max="2556" width="8.875" style="24"/>
    <col min="2557" max="2557" width="9.25" style="24"/>
    <col min="2558" max="2564" width="8.875" style="24"/>
    <col min="2565" max="2565" width="9.25" style="24"/>
    <col min="2566" max="2572" width="8.875" style="24"/>
    <col min="2573" max="2573" width="9.25" style="24"/>
    <col min="2574" max="2580" width="8.875" style="24"/>
    <col min="2581" max="2581" width="9.25" style="24"/>
    <col min="2582" max="2588" width="8.875" style="24"/>
    <col min="2589" max="2589" width="9.25" style="24"/>
    <col min="2590" max="2596" width="8.875" style="24"/>
    <col min="2597" max="2597" width="9.25" style="24"/>
    <col min="2598" max="2604" width="8.875" style="24"/>
    <col min="2605" max="2605" width="9.25" style="24"/>
    <col min="2606" max="2612" width="8.875" style="24"/>
    <col min="2613" max="2613" width="9.25" style="24"/>
    <col min="2614" max="2620" width="8.875" style="24"/>
    <col min="2621" max="2621" width="9.25" style="24"/>
    <col min="2622" max="2628" width="8.875" style="24"/>
    <col min="2629" max="2629" width="9.25" style="24"/>
    <col min="2630" max="2636" width="8.875" style="24"/>
    <col min="2637" max="2637" width="9.25" style="24"/>
    <col min="2638" max="2644" width="8.875" style="24"/>
    <col min="2645" max="2645" width="9.25" style="24"/>
    <col min="2646" max="2652" width="8.875" style="24"/>
    <col min="2653" max="2653" width="9.25" style="24"/>
    <col min="2654" max="2660" width="8.875" style="24"/>
    <col min="2661" max="2661" width="9.25" style="24"/>
    <col min="2662" max="2668" width="8.875" style="24"/>
    <col min="2669" max="2669" width="9.25" style="24"/>
    <col min="2670" max="2676" width="8.875" style="24"/>
    <col min="2677" max="2677" width="9.25" style="24"/>
    <col min="2678" max="2684" width="8.875" style="24"/>
    <col min="2685" max="2685" width="9.25" style="24"/>
    <col min="2686" max="2692" width="8.875" style="24"/>
    <col min="2693" max="2693" width="9.25" style="24"/>
    <col min="2694" max="2700" width="8.875" style="24"/>
    <col min="2701" max="2701" width="9.25" style="24"/>
    <col min="2702" max="2708" width="8.875" style="24"/>
    <col min="2709" max="2709" width="9.25" style="24"/>
    <col min="2710" max="2716" width="8.875" style="24"/>
    <col min="2717" max="2717" width="9.25" style="24"/>
    <col min="2718" max="2724" width="8.875" style="24"/>
    <col min="2725" max="2725" width="9.25" style="24"/>
    <col min="2726" max="2732" width="8.875" style="24"/>
    <col min="2733" max="2733" width="9.25" style="24"/>
    <col min="2734" max="2740" width="8.875" style="24"/>
    <col min="2741" max="2741" width="9.25" style="24"/>
    <col min="2742" max="2748" width="8.875" style="24"/>
    <col min="2749" max="2749" width="9.25" style="24"/>
    <col min="2750" max="2756" width="8.875" style="24"/>
    <col min="2757" max="2757" width="9.25" style="24"/>
    <col min="2758" max="2764" width="8.875" style="24"/>
    <col min="2765" max="2765" width="9.25" style="24"/>
    <col min="2766" max="2772" width="8.875" style="24"/>
    <col min="2773" max="2773" width="9.25" style="24"/>
    <col min="2774" max="2780" width="8.875" style="24"/>
    <col min="2781" max="2781" width="9.25" style="24"/>
    <col min="2782" max="2788" width="8.875" style="24"/>
    <col min="2789" max="2789" width="9.25" style="24"/>
    <col min="2790" max="2796" width="8.875" style="24"/>
    <col min="2797" max="2797" width="9.25" style="24"/>
    <col min="2798" max="2804" width="8.875" style="24"/>
    <col min="2805" max="2805" width="9.25" style="24"/>
    <col min="2806" max="2812" width="8.875" style="24"/>
    <col min="2813" max="2813" width="9.25" style="24"/>
    <col min="2814" max="2820" width="8.875" style="24"/>
    <col min="2821" max="2821" width="9.25" style="24"/>
    <col min="2822" max="2828" width="8.875" style="24"/>
    <col min="2829" max="2829" width="9.25" style="24"/>
    <col min="2830" max="2836" width="8.875" style="24"/>
    <col min="2837" max="2837" width="9.25" style="24"/>
    <col min="2838" max="2844" width="8.875" style="24"/>
    <col min="2845" max="2845" width="9.25" style="24"/>
    <col min="2846" max="2852" width="8.875" style="24"/>
    <col min="2853" max="2853" width="9.25" style="24"/>
    <col min="2854" max="2860" width="8.875" style="24"/>
    <col min="2861" max="2861" width="9.25" style="24"/>
    <col min="2862" max="2868" width="8.875" style="24"/>
    <col min="2869" max="2869" width="9.25" style="24"/>
    <col min="2870" max="2876" width="8.875" style="24"/>
    <col min="2877" max="2877" width="9.25" style="24"/>
    <col min="2878" max="2884" width="8.875" style="24"/>
    <col min="2885" max="2885" width="9.25" style="24"/>
    <col min="2886" max="2892" width="8.875" style="24"/>
    <col min="2893" max="2893" width="9.25" style="24"/>
    <col min="2894" max="2900" width="8.875" style="24"/>
    <col min="2901" max="2901" width="9.25" style="24"/>
    <col min="2902" max="2908" width="8.875" style="24"/>
    <col min="2909" max="2909" width="9.25" style="24"/>
    <col min="2910" max="2916" width="8.875" style="24"/>
    <col min="2917" max="2917" width="9.25" style="24"/>
    <col min="2918" max="2924" width="8.875" style="24"/>
    <col min="2925" max="2925" width="9.25" style="24"/>
    <col min="2926" max="2932" width="8.875" style="24"/>
    <col min="2933" max="2933" width="9.25" style="24"/>
    <col min="2934" max="2940" width="8.875" style="24"/>
    <col min="2941" max="2941" width="9.25" style="24"/>
    <col min="2942" max="2948" width="8.875" style="24"/>
    <col min="2949" max="2949" width="9.25" style="24"/>
    <col min="2950" max="2956" width="8.875" style="24"/>
    <col min="2957" max="2957" width="9.25" style="24"/>
    <col min="2958" max="2964" width="8.875" style="24"/>
    <col min="2965" max="2965" width="9.25" style="24"/>
    <col min="2966" max="2972" width="8.875" style="24"/>
    <col min="2973" max="2973" width="9.25" style="24"/>
    <col min="2974" max="2980" width="8.875" style="24"/>
    <col min="2981" max="2981" width="9.25" style="24"/>
    <col min="2982" max="2988" width="8.875" style="24"/>
    <col min="2989" max="2989" width="9.25" style="24"/>
    <col min="2990" max="2996" width="8.875" style="24"/>
    <col min="2997" max="2997" width="9.25" style="24"/>
    <col min="2998" max="3004" width="8.875" style="24"/>
    <col min="3005" max="3005" width="9.25" style="24"/>
    <col min="3006" max="3012" width="8.875" style="24"/>
    <col min="3013" max="3013" width="9.25" style="24"/>
    <col min="3014" max="3020" width="8.875" style="24"/>
    <col min="3021" max="3021" width="9.25" style="24"/>
    <col min="3022" max="3028" width="8.875" style="24"/>
    <col min="3029" max="3029" width="9.25" style="24"/>
    <col min="3030" max="3036" width="8.875" style="24"/>
    <col min="3037" max="3037" width="9.25" style="24"/>
    <col min="3038" max="3044" width="8.875" style="24"/>
    <col min="3045" max="3045" width="9.25" style="24"/>
    <col min="3046" max="3052" width="8.875" style="24"/>
    <col min="3053" max="3053" width="9.25" style="24"/>
    <col min="3054" max="3060" width="8.875" style="24"/>
    <col min="3061" max="3061" width="9.25" style="24"/>
    <col min="3062" max="3068" width="8.875" style="24"/>
    <col min="3069" max="3069" width="9.25" style="24"/>
    <col min="3070" max="3076" width="8.875" style="24"/>
    <col min="3077" max="3077" width="9.25" style="24"/>
    <col min="3078" max="3084" width="8.875" style="24"/>
    <col min="3085" max="3085" width="9.25" style="24"/>
    <col min="3086" max="3092" width="8.875" style="24"/>
    <col min="3093" max="3093" width="9.25" style="24"/>
    <col min="3094" max="3100" width="8.875" style="24"/>
    <col min="3101" max="3101" width="9.25" style="24"/>
    <col min="3102" max="3108" width="8.875" style="24"/>
    <col min="3109" max="3109" width="9.25" style="24"/>
    <col min="3110" max="3116" width="8.875" style="24"/>
    <col min="3117" max="3117" width="9.25" style="24"/>
    <col min="3118" max="3124" width="8.875" style="24"/>
    <col min="3125" max="3125" width="9.25" style="24"/>
    <col min="3126" max="3132" width="8.875" style="24"/>
    <col min="3133" max="3133" width="9.25" style="24"/>
    <col min="3134" max="3140" width="8.875" style="24"/>
    <col min="3141" max="3141" width="9.25" style="24"/>
    <col min="3142" max="3148" width="8.875" style="24"/>
    <col min="3149" max="3149" width="9.25" style="24"/>
    <col min="3150" max="3156" width="8.875" style="24"/>
    <col min="3157" max="3157" width="9.25" style="24"/>
    <col min="3158" max="3164" width="8.875" style="24"/>
    <col min="3165" max="3165" width="9.25" style="24"/>
    <col min="3166" max="3172" width="8.875" style="24"/>
    <col min="3173" max="3173" width="9.25" style="24"/>
    <col min="3174" max="3180" width="8.875" style="24"/>
    <col min="3181" max="3181" width="9.25" style="24"/>
    <col min="3182" max="3188" width="8.875" style="24"/>
    <col min="3189" max="3189" width="9.25" style="24"/>
    <col min="3190" max="3196" width="8.875" style="24"/>
    <col min="3197" max="3197" width="9.25" style="24"/>
    <col min="3198" max="3204" width="8.875" style="24"/>
    <col min="3205" max="3205" width="9.25" style="24"/>
    <col min="3206" max="3212" width="8.875" style="24"/>
    <col min="3213" max="3213" width="9.25" style="24"/>
    <col min="3214" max="3220" width="8.875" style="24"/>
    <col min="3221" max="3221" width="9.25" style="24"/>
    <col min="3222" max="3228" width="8.875" style="24"/>
    <col min="3229" max="3229" width="9.25" style="24"/>
    <col min="3230" max="3236" width="8.875" style="24"/>
    <col min="3237" max="3237" width="9.25" style="24"/>
    <col min="3238" max="3244" width="8.875" style="24"/>
    <col min="3245" max="3245" width="9.25" style="24"/>
    <col min="3246" max="3252" width="8.875" style="24"/>
    <col min="3253" max="3253" width="9.25" style="24"/>
    <col min="3254" max="3260" width="8.875" style="24"/>
    <col min="3261" max="3261" width="9.25" style="24"/>
    <col min="3262" max="3268" width="8.875" style="24"/>
    <col min="3269" max="3269" width="9.25" style="24"/>
    <col min="3270" max="3276" width="8.875" style="24"/>
    <col min="3277" max="3277" width="9.25" style="24"/>
    <col min="3278" max="3284" width="8.875" style="24"/>
    <col min="3285" max="3285" width="9.25" style="24"/>
    <col min="3286" max="3292" width="8.875" style="24"/>
    <col min="3293" max="3293" width="9.25" style="24"/>
    <col min="3294" max="3300" width="8.875" style="24"/>
    <col min="3301" max="3301" width="9.25" style="24"/>
    <col min="3302" max="3308" width="8.875" style="24"/>
    <col min="3309" max="3309" width="9.25" style="24"/>
    <col min="3310" max="3316" width="8.875" style="24"/>
    <col min="3317" max="3317" width="9.25" style="24"/>
    <col min="3318" max="3324" width="8.875" style="24"/>
    <col min="3325" max="3325" width="9.25" style="24"/>
    <col min="3326" max="3332" width="8.875" style="24"/>
    <col min="3333" max="3333" width="9.25" style="24"/>
    <col min="3334" max="3340" width="8.875" style="24"/>
    <col min="3341" max="3341" width="9.25" style="24"/>
    <col min="3342" max="3348" width="8.875" style="24"/>
    <col min="3349" max="3349" width="9.25" style="24"/>
    <col min="3350" max="3356" width="8.875" style="24"/>
    <col min="3357" max="3357" width="9.25" style="24"/>
    <col min="3358" max="3364" width="8.875" style="24"/>
    <col min="3365" max="3365" width="9.25" style="24"/>
    <col min="3366" max="3372" width="8.875" style="24"/>
    <col min="3373" max="3373" width="9.25" style="24"/>
    <col min="3374" max="3380" width="8.875" style="24"/>
    <col min="3381" max="3381" width="9.25" style="24"/>
    <col min="3382" max="3388" width="8.875" style="24"/>
    <col min="3389" max="3389" width="9.25" style="24"/>
    <col min="3390" max="3396" width="8.875" style="24"/>
    <col min="3397" max="3397" width="9.25" style="24"/>
    <col min="3398" max="3404" width="8.875" style="24"/>
    <col min="3405" max="3405" width="9.25" style="24"/>
    <col min="3406" max="3412" width="8.875" style="24"/>
    <col min="3413" max="3413" width="9.25" style="24"/>
    <col min="3414" max="3420" width="8.875" style="24"/>
    <col min="3421" max="3421" width="9.25" style="24"/>
    <col min="3422" max="3428" width="8.875" style="24"/>
    <col min="3429" max="3429" width="9.25" style="24"/>
    <col min="3430" max="3436" width="8.875" style="24"/>
    <col min="3437" max="3437" width="9.25" style="24"/>
    <col min="3438" max="3444" width="8.875" style="24"/>
    <col min="3445" max="3445" width="9.25" style="24"/>
    <col min="3446" max="3452" width="8.875" style="24"/>
    <col min="3453" max="3453" width="9.25" style="24"/>
    <col min="3454" max="3460" width="8.875" style="24"/>
    <col min="3461" max="3461" width="9.25" style="24"/>
    <col min="3462" max="3468" width="8.875" style="24"/>
    <col min="3469" max="3469" width="9.25" style="24"/>
    <col min="3470" max="3476" width="8.875" style="24"/>
    <col min="3477" max="3477" width="9.25" style="24"/>
    <col min="3478" max="3484" width="8.875" style="24"/>
    <col min="3485" max="3485" width="9.25" style="24"/>
    <col min="3486" max="3492" width="8.875" style="24"/>
    <col min="3493" max="3493" width="9.25" style="24"/>
    <col min="3494" max="3500" width="8.875" style="24"/>
    <col min="3501" max="3501" width="9.25" style="24"/>
    <col min="3502" max="3508" width="8.875" style="24"/>
    <col min="3509" max="3509" width="9.25" style="24"/>
    <col min="3510" max="3516" width="8.875" style="24"/>
    <col min="3517" max="3517" width="9.25" style="24"/>
    <col min="3518" max="3524" width="8.875" style="24"/>
    <col min="3525" max="3525" width="9.25" style="24"/>
    <col min="3526" max="3532" width="8.875" style="24"/>
    <col min="3533" max="3533" width="9.25" style="24"/>
    <col min="3534" max="3540" width="8.875" style="24"/>
    <col min="3541" max="3541" width="9.25" style="24"/>
    <col min="3542" max="3548" width="8.875" style="24"/>
    <col min="3549" max="3549" width="9.25" style="24"/>
    <col min="3550" max="3556" width="8.875" style="24"/>
    <col min="3557" max="3557" width="9.25" style="24"/>
    <col min="3558" max="3564" width="8.875" style="24"/>
    <col min="3565" max="3565" width="9.25" style="24"/>
    <col min="3566" max="3572" width="8.875" style="24"/>
    <col min="3573" max="3573" width="9.25" style="24"/>
    <col min="3574" max="3580" width="8.875" style="24"/>
    <col min="3581" max="3581" width="9.25" style="24"/>
    <col min="3582" max="3588" width="8.875" style="24"/>
    <col min="3589" max="3589" width="9.25" style="24"/>
    <col min="3590" max="3596" width="8.875" style="24"/>
    <col min="3597" max="3597" width="9.25" style="24"/>
    <col min="3598" max="3604" width="8.875" style="24"/>
    <col min="3605" max="3605" width="9.25" style="24"/>
    <col min="3606" max="3612" width="8.875" style="24"/>
    <col min="3613" max="3613" width="9.25" style="24"/>
    <col min="3614" max="3620" width="8.875" style="24"/>
    <col min="3621" max="3621" width="9.25" style="24"/>
    <col min="3622" max="3628" width="8.875" style="24"/>
    <col min="3629" max="3629" width="9.25" style="24"/>
    <col min="3630" max="3636" width="8.875" style="24"/>
    <col min="3637" max="3637" width="9.25" style="24"/>
    <col min="3638" max="3644" width="8.875" style="24"/>
    <col min="3645" max="3645" width="9.25" style="24"/>
    <col min="3646" max="3652" width="8.875" style="24"/>
    <col min="3653" max="3653" width="9.25" style="24"/>
    <col min="3654" max="3660" width="8.875" style="24"/>
    <col min="3661" max="3661" width="9.25" style="24"/>
    <col min="3662" max="3668" width="8.875" style="24"/>
    <col min="3669" max="3669" width="9.25" style="24"/>
    <col min="3670" max="3676" width="8.875" style="24"/>
    <col min="3677" max="3677" width="9.25" style="24"/>
    <col min="3678" max="3684" width="8.875" style="24"/>
    <col min="3685" max="3685" width="9.25" style="24"/>
    <col min="3686" max="3692" width="8.875" style="24"/>
    <col min="3693" max="3693" width="9.25" style="24"/>
    <col min="3694" max="3700" width="8.875" style="24"/>
    <col min="3701" max="3701" width="9.25" style="24"/>
    <col min="3702" max="3708" width="8.875" style="24"/>
    <col min="3709" max="3709" width="9.25" style="24"/>
    <col min="3710" max="3716" width="8.875" style="24"/>
    <col min="3717" max="3717" width="9.25" style="24"/>
    <col min="3718" max="3724" width="8.875" style="24"/>
    <col min="3725" max="3725" width="9.25" style="24"/>
    <col min="3726" max="3732" width="8.875" style="24"/>
    <col min="3733" max="3733" width="9.25" style="24"/>
    <col min="3734" max="3740" width="8.875" style="24"/>
    <col min="3741" max="3741" width="9.25" style="24"/>
    <col min="3742" max="3748" width="8.875" style="24"/>
    <col min="3749" max="3749" width="9.25" style="24"/>
    <col min="3750" max="3756" width="8.875" style="24"/>
    <col min="3757" max="3757" width="9.25" style="24"/>
    <col min="3758" max="3764" width="8.875" style="24"/>
    <col min="3765" max="3765" width="9.25" style="24"/>
    <col min="3766" max="3772" width="8.875" style="24"/>
    <col min="3773" max="3773" width="9.25" style="24"/>
    <col min="3774" max="3780" width="8.875" style="24"/>
    <col min="3781" max="3781" width="9.25" style="24"/>
    <col min="3782" max="3788" width="8.875" style="24"/>
    <col min="3789" max="3789" width="9.25" style="24"/>
    <col min="3790" max="3796" width="8.875" style="24"/>
    <col min="3797" max="3797" width="9.25" style="24"/>
    <col min="3798" max="3804" width="8.875" style="24"/>
    <col min="3805" max="3805" width="9.25" style="24"/>
    <col min="3806" max="3812" width="8.875" style="24"/>
    <col min="3813" max="3813" width="9.25" style="24"/>
    <col min="3814" max="3820" width="8.875" style="24"/>
    <col min="3821" max="3821" width="9.25" style="24"/>
    <col min="3822" max="3828" width="8.875" style="24"/>
    <col min="3829" max="3829" width="9.25" style="24"/>
    <col min="3830" max="3836" width="8.875" style="24"/>
    <col min="3837" max="3837" width="9.25" style="24"/>
    <col min="3838" max="3844" width="8.875" style="24"/>
    <col min="3845" max="3845" width="9.25" style="24"/>
    <col min="3846" max="3852" width="8.875" style="24"/>
    <col min="3853" max="3853" width="9.25" style="24"/>
    <col min="3854" max="3860" width="8.875" style="24"/>
    <col min="3861" max="3861" width="9.25" style="24"/>
    <col min="3862" max="3868" width="8.875" style="24"/>
    <col min="3869" max="3869" width="9.25" style="24"/>
    <col min="3870" max="3876" width="8.875" style="24"/>
    <col min="3877" max="3877" width="9.25" style="24"/>
    <col min="3878" max="3884" width="8.875" style="24"/>
    <col min="3885" max="3885" width="9.25" style="24"/>
    <col min="3886" max="3892" width="8.875" style="24"/>
    <col min="3893" max="3893" width="9.25" style="24"/>
    <col min="3894" max="3900" width="8.875" style="24"/>
    <col min="3901" max="3901" width="9.25" style="24"/>
    <col min="3902" max="3908" width="8.875" style="24"/>
    <col min="3909" max="3909" width="9.25" style="24"/>
    <col min="3910" max="3916" width="8.875" style="24"/>
    <col min="3917" max="3917" width="9.25" style="24"/>
    <col min="3918" max="3924" width="8.875" style="24"/>
    <col min="3925" max="3925" width="9.25" style="24"/>
    <col min="3926" max="3932" width="8.875" style="24"/>
    <col min="3933" max="3933" width="9.25" style="24"/>
    <col min="3934" max="3940" width="8.875" style="24"/>
    <col min="3941" max="3941" width="9.25" style="24"/>
    <col min="3942" max="3948" width="8.875" style="24"/>
    <col min="3949" max="3949" width="9.25" style="24"/>
    <col min="3950" max="3956" width="8.875" style="24"/>
    <col min="3957" max="3957" width="9.25" style="24"/>
    <col min="3958" max="3964" width="8.875" style="24"/>
    <col min="3965" max="3965" width="9.25" style="24"/>
    <col min="3966" max="3972" width="8.875" style="24"/>
    <col min="3973" max="3973" width="9.25" style="24"/>
    <col min="3974" max="3980" width="8.875" style="24"/>
    <col min="3981" max="3981" width="9.25" style="24"/>
    <col min="3982" max="3988" width="8.875" style="24"/>
    <col min="3989" max="3989" width="9.25" style="24"/>
    <col min="3990" max="3996" width="8.875" style="24"/>
    <col min="3997" max="3997" width="9.25" style="24"/>
    <col min="3998" max="4004" width="8.875" style="24"/>
    <col min="4005" max="4005" width="9.25" style="24"/>
    <col min="4006" max="4012" width="8.875" style="24"/>
    <col min="4013" max="4013" width="9.25" style="24"/>
    <col min="4014" max="4020" width="8.875" style="24"/>
    <col min="4021" max="4021" width="9.25" style="24"/>
    <col min="4022" max="4028" width="8.875" style="24"/>
    <col min="4029" max="4029" width="9.25" style="24"/>
    <col min="4030" max="4036" width="8.875" style="24"/>
    <col min="4037" max="4037" width="9.25" style="24"/>
    <col min="4038" max="4044" width="8.875" style="24"/>
    <col min="4045" max="4045" width="9.25" style="24"/>
    <col min="4046" max="4052" width="8.875" style="24"/>
    <col min="4053" max="4053" width="9.25" style="24"/>
    <col min="4054" max="4060" width="8.875" style="24"/>
    <col min="4061" max="4061" width="9.25" style="24"/>
    <col min="4062" max="4068" width="8.875" style="24"/>
    <col min="4069" max="4069" width="9.25" style="24"/>
    <col min="4070" max="4076" width="8.875" style="24"/>
    <col min="4077" max="4077" width="9.25" style="24"/>
    <col min="4078" max="4084" width="8.875" style="24"/>
    <col min="4085" max="4085" width="9.25" style="24"/>
    <col min="4086" max="4092" width="8.875" style="24"/>
    <col min="4093" max="4093" width="9.25" style="24"/>
    <col min="4094" max="4100" width="8.875" style="24"/>
    <col min="4101" max="4101" width="9.25" style="24"/>
    <col min="4102" max="4108" width="8.875" style="24"/>
    <col min="4109" max="4109" width="9.25" style="24"/>
    <col min="4110" max="4116" width="8.875" style="24"/>
    <col min="4117" max="4117" width="9.25" style="24"/>
    <col min="4118" max="4124" width="8.875" style="24"/>
    <col min="4125" max="4125" width="9.25" style="24"/>
    <col min="4126" max="4132" width="8.875" style="24"/>
    <col min="4133" max="4133" width="9.25" style="24"/>
    <col min="4134" max="4140" width="8.875" style="24"/>
    <col min="4141" max="4141" width="9.25" style="24"/>
    <col min="4142" max="4148" width="8.875" style="24"/>
    <col min="4149" max="4149" width="9.25" style="24"/>
    <col min="4150" max="4156" width="8.875" style="24"/>
    <col min="4157" max="4157" width="9.25" style="24"/>
    <col min="4158" max="4164" width="8.875" style="24"/>
    <col min="4165" max="4165" width="9.25" style="24"/>
    <col min="4166" max="4172" width="8.875" style="24"/>
    <col min="4173" max="4173" width="9.25" style="24"/>
    <col min="4174" max="4180" width="8.875" style="24"/>
    <col min="4181" max="4181" width="9.25" style="24"/>
    <col min="4182" max="4188" width="8.875" style="24"/>
    <col min="4189" max="4189" width="9.25" style="24"/>
    <col min="4190" max="4196" width="8.875" style="24"/>
    <col min="4197" max="4197" width="9.25" style="24"/>
    <col min="4198" max="4204" width="8.875" style="24"/>
    <col min="4205" max="4205" width="9.25" style="24"/>
    <col min="4206" max="4212" width="8.875" style="24"/>
    <col min="4213" max="4213" width="9.25" style="24"/>
    <col min="4214" max="4220" width="8.875" style="24"/>
    <col min="4221" max="4221" width="9.25" style="24"/>
    <col min="4222" max="4228" width="8.875" style="24"/>
    <col min="4229" max="4229" width="9.25" style="24"/>
    <col min="4230" max="4236" width="8.875" style="24"/>
    <col min="4237" max="4237" width="9.25" style="24"/>
    <col min="4238" max="4244" width="8.875" style="24"/>
    <col min="4245" max="4245" width="9.25" style="24"/>
    <col min="4246" max="4252" width="8.875" style="24"/>
    <col min="4253" max="4253" width="9.25" style="24"/>
    <col min="4254" max="4260" width="8.875" style="24"/>
    <col min="4261" max="4261" width="9.25" style="24"/>
    <col min="4262" max="4268" width="8.875" style="24"/>
    <col min="4269" max="4269" width="9.25" style="24"/>
    <col min="4270" max="4276" width="8.875" style="24"/>
    <col min="4277" max="4277" width="9.25" style="24"/>
    <col min="4278" max="4284" width="8.875" style="24"/>
    <col min="4285" max="4285" width="9.25" style="24"/>
    <col min="4286" max="4292" width="8.875" style="24"/>
    <col min="4293" max="4293" width="9.25" style="24"/>
    <col min="4294" max="4300" width="8.875" style="24"/>
    <col min="4301" max="4301" width="9.25" style="24"/>
    <col min="4302" max="4308" width="8.875" style="24"/>
    <col min="4309" max="4309" width="9.25" style="24"/>
    <col min="4310" max="4316" width="8.875" style="24"/>
    <col min="4317" max="4317" width="9.25" style="24"/>
    <col min="4318" max="4324" width="8.875" style="24"/>
    <col min="4325" max="4325" width="9.25" style="24"/>
    <col min="4326" max="4332" width="8.875" style="24"/>
    <col min="4333" max="4333" width="9.25" style="24"/>
    <col min="4334" max="4340" width="8.875" style="24"/>
    <col min="4341" max="4341" width="9.25" style="24"/>
    <col min="4342" max="4348" width="8.875" style="24"/>
    <col min="4349" max="4349" width="9.25" style="24"/>
    <col min="4350" max="4356" width="8.875" style="24"/>
    <col min="4357" max="4357" width="9.25" style="24"/>
    <col min="4358" max="4364" width="8.875" style="24"/>
    <col min="4365" max="4365" width="9.25" style="24"/>
    <col min="4366" max="4372" width="8.875" style="24"/>
    <col min="4373" max="4373" width="9.25" style="24"/>
    <col min="4374" max="4380" width="8.875" style="24"/>
    <col min="4381" max="4381" width="9.25" style="24"/>
    <col min="4382" max="4388" width="8.875" style="24"/>
    <col min="4389" max="4389" width="9.25" style="24"/>
    <col min="4390" max="4396" width="8.875" style="24"/>
    <col min="4397" max="4397" width="9.25" style="24"/>
    <col min="4398" max="4404" width="8.875" style="24"/>
    <col min="4405" max="4405" width="9.25" style="24"/>
    <col min="4406" max="4412" width="8.875" style="24"/>
    <col min="4413" max="4413" width="9.25" style="24"/>
    <col min="4414" max="4420" width="8.875" style="24"/>
    <col min="4421" max="4421" width="9.25" style="24"/>
    <col min="4422" max="4428" width="8.875" style="24"/>
    <col min="4429" max="4429" width="9.25" style="24"/>
    <col min="4430" max="4436" width="8.875" style="24"/>
    <col min="4437" max="4437" width="9.25" style="24"/>
    <col min="4438" max="4444" width="8.875" style="24"/>
    <col min="4445" max="4445" width="9.25" style="24"/>
    <col min="4446" max="4452" width="8.875" style="24"/>
    <col min="4453" max="4453" width="9.25" style="24"/>
    <col min="4454" max="4460" width="8.875" style="24"/>
    <col min="4461" max="4461" width="9.25" style="24"/>
    <col min="4462" max="4468" width="8.875" style="24"/>
    <col min="4469" max="4469" width="9.25" style="24"/>
    <col min="4470" max="4476" width="8.875" style="24"/>
    <col min="4477" max="4477" width="9.25" style="24"/>
    <col min="4478" max="4484" width="8.875" style="24"/>
    <col min="4485" max="4485" width="9.25" style="24"/>
    <col min="4486" max="4492" width="8.875" style="24"/>
    <col min="4493" max="4493" width="9.25" style="24"/>
    <col min="4494" max="4500" width="8.875" style="24"/>
    <col min="4501" max="4501" width="9.25" style="24"/>
    <col min="4502" max="4508" width="8.875" style="24"/>
    <col min="4509" max="4509" width="9.25" style="24"/>
    <col min="4510" max="4516" width="8.875" style="24"/>
    <col min="4517" max="4517" width="9.25" style="24"/>
    <col min="4518" max="4524" width="8.875" style="24"/>
    <col min="4525" max="4525" width="9.25" style="24"/>
    <col min="4526" max="4532" width="8.875" style="24"/>
    <col min="4533" max="4533" width="9.25" style="24"/>
    <col min="4534" max="4540" width="8.875" style="24"/>
    <col min="4541" max="4541" width="9.25" style="24"/>
    <col min="4542" max="4548" width="8.875" style="24"/>
    <col min="4549" max="4549" width="9.25" style="24"/>
    <col min="4550" max="4556" width="8.875" style="24"/>
    <col min="4557" max="4557" width="9.25" style="24"/>
    <col min="4558" max="4564" width="8.875" style="24"/>
    <col min="4565" max="4565" width="9.25" style="24"/>
    <col min="4566" max="4572" width="8.875" style="24"/>
    <col min="4573" max="4573" width="9.25" style="24"/>
    <col min="4574" max="4580" width="8.875" style="24"/>
    <col min="4581" max="4581" width="9.25" style="24"/>
    <col min="4582" max="4588" width="8.875" style="24"/>
    <col min="4589" max="4589" width="9.25" style="24"/>
    <col min="4590" max="4596" width="8.875" style="24"/>
    <col min="4597" max="4597" width="9.25" style="24"/>
    <col min="4598" max="4604" width="8.875" style="24"/>
    <col min="4605" max="4605" width="9.25" style="24"/>
    <col min="4606" max="4612" width="8.875" style="24"/>
    <col min="4613" max="4613" width="9.25" style="24"/>
    <col min="4614" max="4620" width="8.875" style="24"/>
    <col min="4621" max="4621" width="9.25" style="24"/>
    <col min="4622" max="4628" width="8.875" style="24"/>
    <col min="4629" max="4629" width="9.25" style="24"/>
    <col min="4630" max="4636" width="8.875" style="24"/>
    <col min="4637" max="4637" width="9.25" style="24"/>
    <col min="4638" max="4644" width="8.875" style="24"/>
    <col min="4645" max="4645" width="9.25" style="24"/>
    <col min="4646" max="4652" width="8.875" style="24"/>
    <col min="4653" max="4653" width="9.25" style="24"/>
    <col min="4654" max="4660" width="8.875" style="24"/>
    <col min="4661" max="4661" width="9.25" style="24"/>
    <col min="4662" max="4668" width="8.875" style="24"/>
    <col min="4669" max="4669" width="9.25" style="24"/>
    <col min="4670" max="4676" width="8.875" style="24"/>
    <col min="4677" max="4677" width="9.25" style="24"/>
    <col min="4678" max="4684" width="8.875" style="24"/>
    <col min="4685" max="4685" width="9.25" style="24"/>
    <col min="4686" max="4692" width="8.875" style="24"/>
    <col min="4693" max="4693" width="9.25" style="24"/>
    <col min="4694" max="4700" width="8.875" style="24"/>
    <col min="4701" max="4701" width="9.25" style="24"/>
    <col min="4702" max="4708" width="8.875" style="24"/>
    <col min="4709" max="4709" width="9.25" style="24"/>
    <col min="4710" max="4716" width="8.875" style="24"/>
    <col min="4717" max="4717" width="9.25" style="24"/>
    <col min="4718" max="4724" width="8.875" style="24"/>
    <col min="4725" max="4725" width="9.25" style="24"/>
    <col min="4726" max="4732" width="8.875" style="24"/>
    <col min="4733" max="4733" width="9.25" style="24"/>
    <col min="4734" max="4740" width="8.875" style="24"/>
    <col min="4741" max="4741" width="9.25" style="24"/>
    <col min="4742" max="4748" width="8.875" style="24"/>
    <col min="4749" max="4749" width="9.25" style="24"/>
    <col min="4750" max="4756" width="8.875" style="24"/>
    <col min="4757" max="4757" width="9.25" style="24"/>
    <col min="4758" max="4764" width="8.875" style="24"/>
    <col min="4765" max="4765" width="9.25" style="24"/>
    <col min="4766" max="4772" width="8.875" style="24"/>
    <col min="4773" max="4773" width="9.25" style="24"/>
    <col min="4774" max="4780" width="8.875" style="24"/>
    <col min="4781" max="4781" width="9.25" style="24"/>
    <col min="4782" max="4788" width="8.875" style="24"/>
    <col min="4789" max="4789" width="9.25" style="24"/>
    <col min="4790" max="4796" width="8.875" style="24"/>
    <col min="4797" max="4797" width="9.25" style="24"/>
    <col min="4798" max="4804" width="8.875" style="24"/>
    <col min="4805" max="4805" width="9.25" style="24"/>
    <col min="4806" max="4812" width="8.875" style="24"/>
    <col min="4813" max="4813" width="9.25" style="24"/>
    <col min="4814" max="4820" width="8.875" style="24"/>
    <col min="4821" max="4821" width="9.25" style="24"/>
    <col min="4822" max="4828" width="8.875" style="24"/>
    <col min="4829" max="4829" width="9.25" style="24"/>
    <col min="4830" max="4836" width="8.875" style="24"/>
    <col min="4837" max="4837" width="9.25" style="24"/>
    <col min="4838" max="4844" width="8.875" style="24"/>
    <col min="4845" max="4845" width="9.25" style="24"/>
    <col min="4846" max="4852" width="8.875" style="24"/>
    <col min="4853" max="4853" width="9.25" style="24"/>
    <col min="4854" max="4860" width="8.875" style="24"/>
    <col min="4861" max="4861" width="9.25" style="24"/>
    <col min="4862" max="4868" width="8.875" style="24"/>
    <col min="4869" max="4869" width="9.25" style="24"/>
    <col min="4870" max="4876" width="8.875" style="24"/>
    <col min="4877" max="4877" width="9.25" style="24"/>
    <col min="4878" max="4884" width="8.875" style="24"/>
    <col min="4885" max="4885" width="9.25" style="24"/>
    <col min="4886" max="4892" width="8.875" style="24"/>
    <col min="4893" max="4893" width="9.25" style="24"/>
    <col min="4894" max="4900" width="8.875" style="24"/>
    <col min="4901" max="4901" width="9.25" style="24"/>
    <col min="4902" max="4908" width="8.875" style="24"/>
    <col min="4909" max="4909" width="9.25" style="24"/>
    <col min="4910" max="4916" width="8.875" style="24"/>
    <col min="4917" max="4917" width="9.25" style="24"/>
    <col min="4918" max="4924" width="8.875" style="24"/>
    <col min="4925" max="4925" width="9.25" style="24"/>
    <col min="4926" max="4932" width="8.875" style="24"/>
    <col min="4933" max="4933" width="9.25" style="24"/>
    <col min="4934" max="4940" width="8.875" style="24"/>
    <col min="4941" max="4941" width="9.25" style="24"/>
    <col min="4942" max="4948" width="8.875" style="24"/>
    <col min="4949" max="4949" width="9.25" style="24"/>
    <col min="4950" max="4956" width="8.875" style="24"/>
    <col min="4957" max="4957" width="9.25" style="24"/>
    <col min="4958" max="4964" width="8.875" style="24"/>
    <col min="4965" max="4965" width="9.25" style="24"/>
    <col min="4966" max="4972" width="8.875" style="24"/>
    <col min="4973" max="4973" width="9.25" style="24"/>
    <col min="4974" max="4980" width="8.875" style="24"/>
    <col min="4981" max="4981" width="9.25" style="24"/>
    <col min="4982" max="4988" width="8.875" style="24"/>
    <col min="4989" max="4989" width="9.25" style="24"/>
    <col min="4990" max="4996" width="8.875" style="24"/>
    <col min="4997" max="4997" width="9.25" style="24"/>
    <col min="4998" max="5004" width="8.875" style="24"/>
    <col min="5005" max="5005" width="9.25" style="24"/>
    <col min="5006" max="5012" width="8.875" style="24"/>
    <col min="5013" max="5013" width="9.25" style="24"/>
    <col min="5014" max="5020" width="8.875" style="24"/>
    <col min="5021" max="5021" width="9.25" style="24"/>
    <col min="5022" max="5028" width="8.875" style="24"/>
    <col min="5029" max="5029" width="9.25" style="24"/>
    <col min="5030" max="5036" width="8.875" style="24"/>
    <col min="5037" max="5037" width="9.25" style="24"/>
    <col min="5038" max="5044" width="8.875" style="24"/>
    <col min="5045" max="5045" width="9.25" style="24"/>
    <col min="5046" max="5052" width="8.875" style="24"/>
    <col min="5053" max="5053" width="9.25" style="24"/>
    <col min="5054" max="5060" width="8.875" style="24"/>
    <col min="5061" max="5061" width="9.25" style="24"/>
    <col min="5062" max="5068" width="8.875" style="24"/>
    <col min="5069" max="5069" width="9.25" style="24"/>
    <col min="5070" max="5076" width="8.875" style="24"/>
    <col min="5077" max="5077" width="9.25" style="24"/>
    <col min="5078" max="5084" width="8.875" style="24"/>
    <col min="5085" max="5085" width="9.25" style="24"/>
    <col min="5086" max="5092" width="8.875" style="24"/>
    <col min="5093" max="5093" width="9.25" style="24"/>
    <col min="5094" max="5100" width="8.875" style="24"/>
    <col min="5101" max="5101" width="9.25" style="24"/>
    <col min="5102" max="5108" width="8.875" style="24"/>
    <col min="5109" max="5109" width="9.25" style="24"/>
    <col min="5110" max="5116" width="8.875" style="24"/>
    <col min="5117" max="5117" width="9.25" style="24"/>
    <col min="5118" max="5124" width="8.875" style="24"/>
    <col min="5125" max="5125" width="9.25" style="24"/>
    <col min="5126" max="5132" width="8.875" style="24"/>
    <col min="5133" max="5133" width="9.25" style="24"/>
    <col min="5134" max="5140" width="8.875" style="24"/>
    <col min="5141" max="5141" width="9.25" style="24"/>
    <col min="5142" max="5148" width="8.875" style="24"/>
    <col min="5149" max="5149" width="9.25" style="24"/>
    <col min="5150" max="5156" width="8.875" style="24"/>
    <col min="5157" max="5157" width="9.25" style="24"/>
    <col min="5158" max="5164" width="8.875" style="24"/>
    <col min="5165" max="5165" width="9.25" style="24"/>
    <col min="5166" max="5172" width="8.875" style="24"/>
    <col min="5173" max="5173" width="9.25" style="24"/>
    <col min="5174" max="5180" width="8.875" style="24"/>
    <col min="5181" max="5181" width="9.25" style="24"/>
    <col min="5182" max="5188" width="8.875" style="24"/>
    <col min="5189" max="5189" width="9.25" style="24"/>
    <col min="5190" max="5196" width="8.875" style="24"/>
    <col min="5197" max="5197" width="9.25" style="24"/>
    <col min="5198" max="5204" width="8.875" style="24"/>
    <col min="5205" max="5205" width="9.25" style="24"/>
    <col min="5206" max="5212" width="8.875" style="24"/>
    <col min="5213" max="5213" width="9.25" style="24"/>
    <col min="5214" max="5220" width="8.875" style="24"/>
    <col min="5221" max="5221" width="9.25" style="24"/>
    <col min="5222" max="5228" width="8.875" style="24"/>
    <col min="5229" max="5229" width="9.25" style="24"/>
    <col min="5230" max="5236" width="8.875" style="24"/>
    <col min="5237" max="5237" width="9.25" style="24"/>
    <col min="5238" max="5244" width="8.875" style="24"/>
    <col min="5245" max="5245" width="9.25" style="24"/>
    <col min="5246" max="5252" width="8.875" style="24"/>
    <col min="5253" max="5253" width="9.25" style="24"/>
    <col min="5254" max="5260" width="8.875" style="24"/>
    <col min="5261" max="5261" width="9.25" style="24"/>
    <col min="5262" max="5268" width="8.875" style="24"/>
    <col min="5269" max="5269" width="9.25" style="24"/>
    <col min="5270" max="5276" width="8.875" style="24"/>
    <col min="5277" max="5277" width="9.25" style="24"/>
    <col min="5278" max="5284" width="8.875" style="24"/>
    <col min="5285" max="5285" width="9.25" style="24"/>
    <col min="5286" max="5292" width="8.875" style="24"/>
    <col min="5293" max="5293" width="9.25" style="24"/>
    <col min="5294" max="5300" width="8.875" style="24"/>
    <col min="5301" max="5301" width="9.25" style="24"/>
    <col min="5302" max="5308" width="8.875" style="24"/>
    <col min="5309" max="5309" width="9.25" style="24"/>
    <col min="5310" max="5316" width="8.875" style="24"/>
    <col min="5317" max="5317" width="9.25" style="24"/>
    <col min="5318" max="5324" width="8.875" style="24"/>
    <col min="5325" max="5325" width="9.25" style="24"/>
    <col min="5326" max="5332" width="8.875" style="24"/>
    <col min="5333" max="5333" width="9.25" style="24"/>
    <col min="5334" max="5340" width="8.875" style="24"/>
    <col min="5341" max="5341" width="9.25" style="24"/>
    <col min="5342" max="5348" width="8.875" style="24"/>
    <col min="5349" max="5349" width="9.25" style="24"/>
    <col min="5350" max="5356" width="8.875" style="24"/>
    <col min="5357" max="5357" width="9.25" style="24"/>
    <col min="5358" max="5364" width="8.875" style="24"/>
    <col min="5365" max="5365" width="9.25" style="24"/>
    <col min="5366" max="5372" width="8.875" style="24"/>
    <col min="5373" max="5373" width="9.25" style="24"/>
    <col min="5374" max="5380" width="8.875" style="24"/>
    <col min="5381" max="5381" width="9.25" style="24"/>
    <col min="5382" max="5388" width="8.875" style="24"/>
    <col min="5389" max="5389" width="9.25" style="24"/>
    <col min="5390" max="5396" width="8.875" style="24"/>
    <col min="5397" max="5397" width="9.25" style="24"/>
    <col min="5398" max="5404" width="8.875" style="24"/>
    <col min="5405" max="5405" width="9.25" style="24"/>
    <col min="5406" max="5412" width="8.875" style="24"/>
    <col min="5413" max="5413" width="9.25" style="24"/>
    <col min="5414" max="5420" width="8.875" style="24"/>
    <col min="5421" max="5421" width="9.25" style="24"/>
    <col min="5422" max="5428" width="8.875" style="24"/>
    <col min="5429" max="5429" width="9.25" style="24"/>
    <col min="5430" max="5436" width="8.875" style="24"/>
    <col min="5437" max="5437" width="9.25" style="24"/>
    <col min="5438" max="5444" width="8.875" style="24"/>
    <col min="5445" max="5445" width="9.25" style="24"/>
    <col min="5446" max="5452" width="8.875" style="24"/>
    <col min="5453" max="5453" width="9.25" style="24"/>
    <col min="5454" max="5460" width="8.875" style="24"/>
    <col min="5461" max="5461" width="9.25" style="24"/>
    <col min="5462" max="5468" width="8.875" style="24"/>
    <col min="5469" max="5469" width="9.25" style="24"/>
    <col min="5470" max="5476" width="8.875" style="24"/>
    <col min="5477" max="5477" width="9.25" style="24"/>
    <col min="5478" max="5484" width="8.875" style="24"/>
    <col min="5485" max="5485" width="9.25" style="24"/>
    <col min="5486" max="5492" width="8.875" style="24"/>
    <col min="5493" max="5493" width="9.25" style="24"/>
    <col min="5494" max="5500" width="8.875" style="24"/>
    <col min="5501" max="5501" width="9.25" style="24"/>
    <col min="5502" max="5508" width="8.875" style="24"/>
    <col min="5509" max="5509" width="9.25" style="24"/>
    <col min="5510" max="5516" width="8.875" style="24"/>
    <col min="5517" max="5517" width="9.25" style="24"/>
    <col min="5518" max="5524" width="8.875" style="24"/>
    <col min="5525" max="5525" width="9.25" style="24"/>
    <col min="5526" max="5532" width="8.875" style="24"/>
    <col min="5533" max="5533" width="9.25" style="24"/>
    <col min="5534" max="5540" width="8.875" style="24"/>
    <col min="5541" max="5541" width="9.25" style="24"/>
    <col min="5542" max="5548" width="8.875" style="24"/>
    <col min="5549" max="5549" width="9.25" style="24"/>
    <col min="5550" max="5556" width="8.875" style="24"/>
    <col min="5557" max="5557" width="9.25" style="24"/>
    <col min="5558" max="5564" width="8.875" style="24"/>
    <col min="5565" max="5565" width="9.25" style="24"/>
    <col min="5566" max="5572" width="8.875" style="24"/>
    <col min="5573" max="5573" width="9.25" style="24"/>
    <col min="5574" max="5580" width="8.875" style="24"/>
    <col min="5581" max="5581" width="9.25" style="24"/>
    <col min="5582" max="5588" width="8.875" style="24"/>
    <col min="5589" max="5589" width="9.25" style="24"/>
    <col min="5590" max="5596" width="8.875" style="24"/>
    <col min="5597" max="5597" width="9.25" style="24"/>
    <col min="5598" max="5604" width="8.875" style="24"/>
    <col min="5605" max="5605" width="9.25" style="24"/>
    <col min="5606" max="5612" width="8.875" style="24"/>
    <col min="5613" max="5613" width="9.25" style="24"/>
    <col min="5614" max="5620" width="8.875" style="24"/>
    <col min="5621" max="5621" width="9.25" style="24"/>
    <col min="5622" max="5628" width="8.875" style="24"/>
    <col min="5629" max="5629" width="9.25" style="24"/>
    <col min="5630" max="5636" width="8.875" style="24"/>
    <col min="5637" max="5637" width="9.25" style="24"/>
    <col min="5638" max="5644" width="8.875" style="24"/>
    <col min="5645" max="5645" width="9.25" style="24"/>
    <col min="5646" max="5652" width="8.875" style="24"/>
    <col min="5653" max="5653" width="9.25" style="24"/>
    <col min="5654" max="5660" width="8.875" style="24"/>
    <col min="5661" max="5661" width="9.25" style="24"/>
    <col min="5662" max="5668" width="8.875" style="24"/>
    <col min="5669" max="5669" width="9.25" style="24"/>
    <col min="5670" max="5676" width="8.875" style="24"/>
    <col min="5677" max="5677" width="9.25" style="24"/>
    <col min="5678" max="5684" width="8.875" style="24"/>
    <col min="5685" max="5685" width="9.25" style="24"/>
    <col min="5686" max="5692" width="8.875" style="24"/>
    <col min="5693" max="5693" width="9.25" style="24"/>
    <col min="5694" max="5700" width="8.875" style="24"/>
    <col min="5701" max="5701" width="9.25" style="24"/>
    <col min="5702" max="5708" width="8.875" style="24"/>
    <col min="5709" max="5709" width="9.25" style="24"/>
    <col min="5710" max="5716" width="8.875" style="24"/>
    <col min="5717" max="5717" width="9.25" style="24"/>
    <col min="5718" max="5724" width="8.875" style="24"/>
    <col min="5725" max="5725" width="9.25" style="24"/>
    <col min="5726" max="5732" width="8.875" style="24"/>
    <col min="5733" max="5733" width="9.25" style="24"/>
    <col min="5734" max="5740" width="8.875" style="24"/>
    <col min="5741" max="5741" width="9.25" style="24"/>
    <col min="5742" max="5748" width="8.875" style="24"/>
    <col min="5749" max="5749" width="9.25" style="24"/>
    <col min="5750" max="5756" width="8.875" style="24"/>
    <col min="5757" max="5757" width="9.25" style="24"/>
    <col min="5758" max="5764" width="8.875" style="24"/>
    <col min="5765" max="5765" width="9.25" style="24"/>
    <col min="5766" max="5772" width="8.875" style="24"/>
    <col min="5773" max="5773" width="9.25" style="24"/>
    <col min="5774" max="5780" width="8.875" style="24"/>
    <col min="5781" max="5781" width="9.25" style="24"/>
    <col min="5782" max="5788" width="8.875" style="24"/>
    <col min="5789" max="5789" width="9.25" style="24"/>
    <col min="5790" max="5796" width="8.875" style="24"/>
    <col min="5797" max="5797" width="9.25" style="24"/>
    <col min="5798" max="5804" width="8.875" style="24"/>
    <col min="5805" max="5805" width="9.25" style="24"/>
    <col min="5806" max="5812" width="8.875" style="24"/>
    <col min="5813" max="5813" width="9.25" style="24"/>
    <col min="5814" max="5820" width="8.875" style="24"/>
    <col min="5821" max="5821" width="9.25" style="24"/>
    <col min="5822" max="5828" width="8.875" style="24"/>
    <col min="5829" max="5829" width="9.25" style="24"/>
    <col min="5830" max="5836" width="8.875" style="24"/>
    <col min="5837" max="5837" width="9.25" style="24"/>
    <col min="5838" max="5844" width="8.875" style="24"/>
    <col min="5845" max="5845" width="9.25" style="24"/>
    <col min="5846" max="5852" width="8.875" style="24"/>
    <col min="5853" max="5853" width="9.25" style="24"/>
    <col min="5854" max="5860" width="8.875" style="24"/>
    <col min="5861" max="5861" width="9.25" style="24"/>
    <col min="5862" max="5868" width="8.875" style="24"/>
    <col min="5869" max="5869" width="9.25" style="24"/>
    <col min="5870" max="5876" width="8.875" style="24"/>
    <col min="5877" max="5877" width="9.25" style="24"/>
    <col min="5878" max="5884" width="8.875" style="24"/>
    <col min="5885" max="5885" width="9.25" style="24"/>
    <col min="5886" max="5892" width="8.875" style="24"/>
    <col min="5893" max="5893" width="9.25" style="24"/>
    <col min="5894" max="5900" width="8.875" style="24"/>
    <col min="5901" max="5901" width="9.25" style="24"/>
    <col min="5902" max="5908" width="8.875" style="24"/>
    <col min="5909" max="5909" width="9.25" style="24"/>
    <col min="5910" max="5916" width="8.875" style="24"/>
    <col min="5917" max="5917" width="9.25" style="24"/>
    <col min="5918" max="5924" width="8.875" style="24"/>
    <col min="5925" max="5925" width="9.25" style="24"/>
    <col min="5926" max="5932" width="8.875" style="24"/>
    <col min="5933" max="5933" width="9.25" style="24"/>
    <col min="5934" max="5940" width="8.875" style="24"/>
    <col min="5941" max="5941" width="9.25" style="24"/>
    <col min="5942" max="5948" width="8.875" style="24"/>
    <col min="5949" max="5949" width="9.25" style="24"/>
    <col min="5950" max="5956" width="8.875" style="24"/>
    <col min="5957" max="5957" width="9.25" style="24"/>
    <col min="5958" max="5964" width="8.875" style="24"/>
    <col min="5965" max="5965" width="9.25" style="24"/>
    <col min="5966" max="5972" width="8.875" style="24"/>
    <col min="5973" max="5973" width="9.25" style="24"/>
    <col min="5974" max="5980" width="8.875" style="24"/>
    <col min="5981" max="5981" width="9.25" style="24"/>
    <col min="5982" max="5988" width="8.875" style="24"/>
    <col min="5989" max="5989" width="9.25" style="24"/>
    <col min="5990" max="5996" width="8.875" style="24"/>
    <col min="5997" max="5997" width="9.25" style="24"/>
    <col min="5998" max="6004" width="8.875" style="24"/>
    <col min="6005" max="6005" width="9.25" style="24"/>
    <col min="6006" max="6012" width="8.875" style="24"/>
    <col min="6013" max="6013" width="9.25" style="24"/>
    <col min="6014" max="6020" width="8.875" style="24"/>
    <col min="6021" max="6021" width="9.25" style="24"/>
    <col min="6022" max="6028" width="8.875" style="24"/>
    <col min="6029" max="6029" width="9.25" style="24"/>
    <col min="6030" max="6036" width="8.875" style="24"/>
    <col min="6037" max="6037" width="9.25" style="24"/>
    <col min="6038" max="6044" width="8.875" style="24"/>
    <col min="6045" max="6045" width="9.25" style="24"/>
    <col min="6046" max="6052" width="8.875" style="24"/>
    <col min="6053" max="6053" width="9.25" style="24"/>
    <col min="6054" max="6060" width="8.875" style="24"/>
    <col min="6061" max="6061" width="9.25" style="24"/>
    <col min="6062" max="6068" width="8.875" style="24"/>
    <col min="6069" max="6069" width="9.25" style="24"/>
    <col min="6070" max="6076" width="8.875" style="24"/>
    <col min="6077" max="6077" width="9.25" style="24"/>
    <col min="6078" max="6084" width="8.875" style="24"/>
    <col min="6085" max="6085" width="9.25" style="24"/>
    <col min="6086" max="6092" width="8.875" style="24"/>
    <col min="6093" max="6093" width="9.25" style="24"/>
    <col min="6094" max="6100" width="8.875" style="24"/>
    <col min="6101" max="6101" width="9.25" style="24"/>
    <col min="6102" max="6108" width="8.875" style="24"/>
    <col min="6109" max="6109" width="9.25" style="24"/>
    <col min="6110" max="6116" width="8.875" style="24"/>
    <col min="6117" max="6117" width="9.25" style="24"/>
    <col min="6118" max="6124" width="8.875" style="24"/>
    <col min="6125" max="6125" width="9.25" style="24"/>
    <col min="6126" max="6132" width="8.875" style="24"/>
    <col min="6133" max="6133" width="9.25" style="24"/>
    <col min="6134" max="6140" width="8.875" style="24"/>
    <col min="6141" max="6141" width="9.25" style="24"/>
    <col min="6142" max="6148" width="8.875" style="24"/>
    <col min="6149" max="6149" width="9.25" style="24"/>
    <col min="6150" max="6156" width="8.875" style="24"/>
    <col min="6157" max="6157" width="9.25" style="24"/>
    <col min="6158" max="6164" width="8.875" style="24"/>
    <col min="6165" max="6165" width="9.25" style="24"/>
    <col min="6166" max="6172" width="8.875" style="24"/>
    <col min="6173" max="6173" width="9.25" style="24"/>
    <col min="6174" max="6180" width="8.875" style="24"/>
    <col min="6181" max="6181" width="9.25" style="24"/>
    <col min="6182" max="6188" width="8.875" style="24"/>
    <col min="6189" max="6189" width="9.25" style="24"/>
    <col min="6190" max="6196" width="8.875" style="24"/>
    <col min="6197" max="6197" width="9.25" style="24"/>
    <col min="6198" max="6204" width="8.875" style="24"/>
    <col min="6205" max="6205" width="9.25" style="24"/>
    <col min="6206" max="6212" width="8.875" style="24"/>
    <col min="6213" max="6213" width="9.25" style="24"/>
    <col min="6214" max="6220" width="8.875" style="24"/>
    <col min="6221" max="6221" width="9.25" style="24"/>
    <col min="6222" max="6228" width="8.875" style="24"/>
    <col min="6229" max="6229" width="9.25" style="24"/>
    <col min="6230" max="6236" width="8.875" style="24"/>
    <col min="6237" max="6237" width="9.25" style="24"/>
    <col min="6238" max="6244" width="8.875" style="24"/>
    <col min="6245" max="6245" width="9.25" style="24"/>
    <col min="6246" max="6252" width="8.875" style="24"/>
    <col min="6253" max="6253" width="9.25" style="24"/>
    <col min="6254" max="6260" width="8.875" style="24"/>
    <col min="6261" max="6261" width="9.25" style="24"/>
    <col min="6262" max="6268" width="8.875" style="24"/>
    <col min="6269" max="6269" width="9.25" style="24"/>
    <col min="6270" max="6276" width="8.875" style="24"/>
    <col min="6277" max="6277" width="9.25" style="24"/>
    <col min="6278" max="6284" width="8.875" style="24"/>
    <col min="6285" max="6285" width="9.25" style="24"/>
    <col min="6286" max="6292" width="8.875" style="24"/>
    <col min="6293" max="6293" width="9.25" style="24"/>
    <col min="6294" max="6300" width="8.875" style="24"/>
    <col min="6301" max="6301" width="9.25" style="24"/>
    <col min="6302" max="6308" width="8.875" style="24"/>
    <col min="6309" max="6309" width="9.25" style="24"/>
    <col min="6310" max="6316" width="8.875" style="24"/>
    <col min="6317" max="6317" width="9.25" style="24"/>
    <col min="6318" max="6324" width="8.875" style="24"/>
    <col min="6325" max="6325" width="9.25" style="24"/>
    <col min="6326" max="6332" width="8.875" style="24"/>
    <col min="6333" max="6333" width="9.25" style="24"/>
    <col min="6334" max="6340" width="8.875" style="24"/>
    <col min="6341" max="6341" width="9.25" style="24"/>
    <col min="6342" max="6348" width="8.875" style="24"/>
    <col min="6349" max="6349" width="9.25" style="24"/>
    <col min="6350" max="6356" width="8.875" style="24"/>
    <col min="6357" max="6357" width="9.25" style="24"/>
    <col min="6358" max="6364" width="8.875" style="24"/>
    <col min="6365" max="6365" width="9.25" style="24"/>
    <col min="6366" max="6372" width="8.875" style="24"/>
    <col min="6373" max="6373" width="9.25" style="24"/>
    <col min="6374" max="6380" width="8.875" style="24"/>
    <col min="6381" max="6381" width="9.25" style="24"/>
    <col min="6382" max="6388" width="8.875" style="24"/>
    <col min="6389" max="6389" width="9.25" style="24"/>
    <col min="6390" max="6396" width="8.875" style="24"/>
    <col min="6397" max="6397" width="9.25" style="24"/>
    <col min="6398" max="6404" width="8.875" style="24"/>
    <col min="6405" max="6405" width="9.25" style="24"/>
    <col min="6406" max="6412" width="8.875" style="24"/>
    <col min="6413" max="6413" width="9.25" style="24"/>
    <col min="6414" max="6420" width="8.875" style="24"/>
    <col min="6421" max="6421" width="9.25" style="24"/>
    <col min="6422" max="6428" width="8.875" style="24"/>
    <col min="6429" max="6429" width="9.25" style="24"/>
    <col min="6430" max="6436" width="8.875" style="24"/>
    <col min="6437" max="6437" width="9.25" style="24"/>
    <col min="6438" max="6444" width="8.875" style="24"/>
    <col min="6445" max="6445" width="9.25" style="24"/>
    <col min="6446" max="6452" width="8.875" style="24"/>
    <col min="6453" max="6453" width="9.25" style="24"/>
    <col min="6454" max="6460" width="8.875" style="24"/>
    <col min="6461" max="6461" width="9.25" style="24"/>
    <col min="6462" max="6468" width="8.875" style="24"/>
    <col min="6469" max="6469" width="9.25" style="24"/>
    <col min="6470" max="6476" width="8.875" style="24"/>
    <col min="6477" max="6477" width="9.25" style="24"/>
    <col min="6478" max="6484" width="8.875" style="24"/>
    <col min="6485" max="6485" width="9.25" style="24"/>
    <col min="6486" max="6492" width="8.875" style="24"/>
    <col min="6493" max="6493" width="9.25" style="24"/>
    <col min="6494" max="6500" width="8.875" style="24"/>
    <col min="6501" max="6501" width="9.25" style="24"/>
    <col min="6502" max="6508" width="8.875" style="24"/>
    <col min="6509" max="6509" width="9.25" style="24"/>
    <col min="6510" max="6516" width="8.875" style="24"/>
    <col min="6517" max="6517" width="9.25" style="24"/>
    <col min="6518" max="6524" width="8.875" style="24"/>
    <col min="6525" max="6525" width="9.25" style="24"/>
    <col min="6526" max="6532" width="8.875" style="24"/>
    <col min="6533" max="6533" width="9.25" style="24"/>
    <col min="6534" max="6540" width="8.875" style="24"/>
    <col min="6541" max="6541" width="9.25" style="24"/>
    <col min="6542" max="6548" width="8.875" style="24"/>
    <col min="6549" max="6549" width="9.25" style="24"/>
    <col min="6550" max="6556" width="8.875" style="24"/>
    <col min="6557" max="6557" width="9.25" style="24"/>
    <col min="6558" max="6564" width="8.875" style="24"/>
    <col min="6565" max="6565" width="9.25" style="24"/>
    <col min="6566" max="6572" width="8.875" style="24"/>
    <col min="6573" max="6573" width="9.25" style="24"/>
    <col min="6574" max="6580" width="8.875" style="24"/>
    <col min="6581" max="6581" width="9.25" style="24"/>
    <col min="6582" max="6588" width="8.875" style="24"/>
    <col min="6589" max="6589" width="9.25" style="24"/>
    <col min="6590" max="6596" width="8.875" style="24"/>
    <col min="6597" max="6597" width="9.25" style="24"/>
    <col min="6598" max="6604" width="8.875" style="24"/>
    <col min="6605" max="6605" width="9.25" style="24"/>
    <col min="6606" max="6612" width="8.875" style="24"/>
    <col min="6613" max="6613" width="9.25" style="24"/>
    <col min="6614" max="6620" width="8.875" style="24"/>
    <col min="6621" max="6621" width="9.25" style="24"/>
    <col min="6622" max="6628" width="8.875" style="24"/>
    <col min="6629" max="6629" width="9.25" style="24"/>
    <col min="6630" max="6636" width="8.875" style="24"/>
    <col min="6637" max="6637" width="9.25" style="24"/>
    <col min="6638" max="6644" width="8.875" style="24"/>
    <col min="6645" max="6645" width="9.25" style="24"/>
    <col min="6646" max="6652" width="8.875" style="24"/>
    <col min="6653" max="6653" width="9.25" style="24"/>
    <col min="6654" max="6660" width="8.875" style="24"/>
    <col min="6661" max="6661" width="9.25" style="24"/>
    <col min="6662" max="6668" width="8.875" style="24"/>
    <col min="6669" max="6669" width="9.25" style="24"/>
    <col min="6670" max="6676" width="8.875" style="24"/>
    <col min="6677" max="6677" width="9.25" style="24"/>
    <col min="6678" max="6684" width="8.875" style="24"/>
    <col min="6685" max="6685" width="9.25" style="24"/>
    <col min="6686" max="6692" width="8.875" style="24"/>
    <col min="6693" max="6693" width="9.25" style="24"/>
    <col min="6694" max="6700" width="8.875" style="24"/>
    <col min="6701" max="6701" width="9.25" style="24"/>
    <col min="6702" max="6708" width="8.875" style="24"/>
    <col min="6709" max="6709" width="9.25" style="24"/>
    <col min="6710" max="6716" width="8.875" style="24"/>
    <col min="6717" max="6717" width="9.25" style="24"/>
    <col min="6718" max="6724" width="8.875" style="24"/>
    <col min="6725" max="6725" width="9.25" style="24"/>
    <col min="6726" max="6732" width="8.875" style="24"/>
    <col min="6733" max="6733" width="9.25" style="24"/>
    <col min="6734" max="6740" width="8.875" style="24"/>
    <col min="6741" max="6741" width="9.25" style="24"/>
    <col min="6742" max="6748" width="8.875" style="24"/>
    <col min="6749" max="6749" width="9.25" style="24"/>
    <col min="6750" max="6756" width="8.875" style="24"/>
    <col min="6757" max="6757" width="9.25" style="24"/>
    <col min="6758" max="6764" width="8.875" style="24"/>
    <col min="6765" max="6765" width="9.25" style="24"/>
    <col min="6766" max="6772" width="8.875" style="24"/>
    <col min="6773" max="6773" width="9.25" style="24"/>
    <col min="6774" max="6780" width="8.875" style="24"/>
    <col min="6781" max="6781" width="9.25" style="24"/>
    <col min="6782" max="6788" width="8.875" style="24"/>
    <col min="6789" max="6789" width="9.25" style="24"/>
    <col min="6790" max="6796" width="8.875" style="24"/>
    <col min="6797" max="6797" width="9.25" style="24"/>
    <col min="6798" max="6804" width="8.875" style="24"/>
    <col min="6805" max="6805" width="9.25" style="24"/>
    <col min="6806" max="6812" width="8.875" style="24"/>
    <col min="6813" max="6813" width="9.25" style="24"/>
    <col min="6814" max="6820" width="8.875" style="24"/>
    <col min="6821" max="6821" width="9.25" style="24"/>
    <col min="6822" max="6828" width="8.875" style="24"/>
    <col min="6829" max="6829" width="9.25" style="24"/>
    <col min="6830" max="6836" width="8.875" style="24"/>
    <col min="6837" max="6837" width="9.25" style="24"/>
    <col min="6838" max="6844" width="8.875" style="24"/>
    <col min="6845" max="6845" width="9.25" style="24"/>
    <col min="6846" max="6852" width="8.875" style="24"/>
    <col min="6853" max="6853" width="9.25" style="24"/>
    <col min="6854" max="6860" width="8.875" style="24"/>
    <col min="6861" max="6861" width="9.25" style="24"/>
    <col min="6862" max="6868" width="8.875" style="24"/>
    <col min="6869" max="6869" width="9.25" style="24"/>
    <col min="6870" max="6876" width="8.875" style="24"/>
    <col min="6877" max="6877" width="9.25" style="24"/>
    <col min="6878" max="6884" width="8.875" style="24"/>
    <col min="6885" max="6885" width="9.25" style="24"/>
    <col min="6886" max="6892" width="8.875" style="24"/>
    <col min="6893" max="6893" width="9.25" style="24"/>
    <col min="6894" max="6900" width="8.875" style="24"/>
    <col min="6901" max="6901" width="9.25" style="24"/>
    <col min="6902" max="6908" width="8.875" style="24"/>
    <col min="6909" max="6909" width="9.25" style="24"/>
    <col min="6910" max="6916" width="8.875" style="24"/>
    <col min="6917" max="6917" width="9.25" style="24"/>
    <col min="6918" max="6924" width="8.875" style="24"/>
    <col min="6925" max="6925" width="9.25" style="24"/>
    <col min="6926" max="6932" width="8.875" style="24"/>
    <col min="6933" max="6933" width="9.25" style="24"/>
    <col min="6934" max="6940" width="8.875" style="24"/>
    <col min="6941" max="6941" width="9.25" style="24"/>
    <col min="6942" max="6948" width="8.875" style="24"/>
    <col min="6949" max="6949" width="9.25" style="24"/>
    <col min="6950" max="6956" width="8.875" style="24"/>
    <col min="6957" max="6957" width="9.25" style="24"/>
    <col min="6958" max="6964" width="8.875" style="24"/>
    <col min="6965" max="6965" width="9.25" style="24"/>
    <col min="6966" max="6972" width="8.875" style="24"/>
    <col min="6973" max="6973" width="9.25" style="24"/>
    <col min="6974" max="6980" width="8.875" style="24"/>
    <col min="6981" max="6981" width="9.25" style="24"/>
    <col min="6982" max="6988" width="8.875" style="24"/>
    <col min="6989" max="6989" width="9.25" style="24"/>
    <col min="6990" max="6996" width="8.875" style="24"/>
    <col min="6997" max="6997" width="9.25" style="24"/>
    <col min="6998" max="7004" width="8.875" style="24"/>
    <col min="7005" max="7005" width="9.25" style="24"/>
    <col min="7006" max="7012" width="8.875" style="24"/>
    <col min="7013" max="7013" width="9.25" style="24"/>
    <col min="7014" max="7020" width="8.875" style="24"/>
    <col min="7021" max="7021" width="9.25" style="24"/>
    <col min="7022" max="7028" width="8.875" style="24"/>
    <col min="7029" max="7029" width="9.25" style="24"/>
    <col min="7030" max="7036" width="8.875" style="24"/>
    <col min="7037" max="7037" width="9.25" style="24"/>
    <col min="7038" max="7044" width="8.875" style="24"/>
    <col min="7045" max="7045" width="9.25" style="24"/>
    <col min="7046" max="7052" width="8.875" style="24"/>
    <col min="7053" max="7053" width="9.25" style="24"/>
    <col min="7054" max="7060" width="8.875" style="24"/>
    <col min="7061" max="7061" width="9.25" style="24"/>
    <col min="7062" max="7068" width="8.875" style="24"/>
    <col min="7069" max="7069" width="9.25" style="24"/>
    <col min="7070" max="7076" width="8.875" style="24"/>
    <col min="7077" max="7077" width="9.25" style="24"/>
    <col min="7078" max="7084" width="8.875" style="24"/>
    <col min="7085" max="7085" width="9.25" style="24"/>
    <col min="7086" max="7092" width="8.875" style="24"/>
    <col min="7093" max="7093" width="9.25" style="24"/>
    <col min="7094" max="7100" width="8.875" style="24"/>
    <col min="7101" max="7101" width="9.25" style="24"/>
    <col min="7102" max="7108" width="8.875" style="24"/>
    <col min="7109" max="7109" width="9.25" style="24"/>
    <col min="7110" max="7116" width="8.875" style="24"/>
    <col min="7117" max="7117" width="9.25" style="24"/>
    <col min="7118" max="7124" width="8.875" style="24"/>
    <col min="7125" max="7125" width="9.25" style="24"/>
    <col min="7126" max="7132" width="8.875" style="24"/>
    <col min="7133" max="7133" width="9.25" style="24"/>
    <col min="7134" max="7140" width="8.875" style="24"/>
    <col min="7141" max="7141" width="9.25" style="24"/>
    <col min="7142" max="7148" width="8.875" style="24"/>
    <col min="7149" max="7149" width="9.25" style="24"/>
    <col min="7150" max="7156" width="8.875" style="24"/>
    <col min="7157" max="7157" width="9.25" style="24"/>
    <col min="7158" max="7164" width="8.875" style="24"/>
    <col min="7165" max="7165" width="9.25" style="24"/>
    <col min="7166" max="7172" width="8.875" style="24"/>
    <col min="7173" max="7173" width="9.25" style="24"/>
    <col min="7174" max="7180" width="8.875" style="24"/>
    <col min="7181" max="7181" width="9.25" style="24"/>
    <col min="7182" max="7188" width="8.875" style="24"/>
    <col min="7189" max="7189" width="9.25" style="24"/>
    <col min="7190" max="7196" width="8.875" style="24"/>
    <col min="7197" max="7197" width="9.25" style="24"/>
    <col min="7198" max="7204" width="8.875" style="24"/>
    <col min="7205" max="7205" width="9.25" style="24"/>
    <col min="7206" max="7212" width="8.875" style="24"/>
    <col min="7213" max="7213" width="9.25" style="24"/>
    <col min="7214" max="7220" width="8.875" style="24"/>
    <col min="7221" max="7221" width="9.25" style="24"/>
    <col min="7222" max="7228" width="8.875" style="24"/>
    <col min="7229" max="7229" width="9.25" style="24"/>
    <col min="7230" max="7236" width="8.875" style="24"/>
    <col min="7237" max="7237" width="9.25" style="24"/>
    <col min="7238" max="7244" width="8.875" style="24"/>
    <col min="7245" max="7245" width="9.25" style="24"/>
    <col min="7246" max="7252" width="8.875" style="24"/>
    <col min="7253" max="7253" width="9.25" style="24"/>
    <col min="7254" max="7260" width="8.875" style="24"/>
    <col min="7261" max="7261" width="9.25" style="24"/>
    <col min="7262" max="7268" width="8.875" style="24"/>
    <col min="7269" max="7269" width="9.25" style="24"/>
    <col min="7270" max="7276" width="8.875" style="24"/>
    <col min="7277" max="7277" width="9.25" style="24"/>
    <col min="7278" max="7284" width="8.875" style="24"/>
    <col min="7285" max="7285" width="9.25" style="24"/>
    <col min="7286" max="7292" width="8.875" style="24"/>
    <col min="7293" max="7293" width="9.25" style="24"/>
    <col min="7294" max="7300" width="8.875" style="24"/>
    <col min="7301" max="7301" width="9.25" style="24"/>
    <col min="7302" max="7308" width="8.875" style="24"/>
    <col min="7309" max="7309" width="9.25" style="24"/>
    <col min="7310" max="7316" width="8.875" style="24"/>
    <col min="7317" max="7317" width="9.25" style="24"/>
    <col min="7318" max="7324" width="8.875" style="24"/>
    <col min="7325" max="7325" width="9.25" style="24"/>
    <col min="7326" max="7332" width="8.875" style="24"/>
    <col min="7333" max="7333" width="9.25" style="24"/>
    <col min="7334" max="7340" width="8.875" style="24"/>
    <col min="7341" max="7341" width="9.25" style="24"/>
    <col min="7342" max="7348" width="8.875" style="24"/>
    <col min="7349" max="7349" width="9.25" style="24"/>
    <col min="7350" max="7356" width="8.875" style="24"/>
    <col min="7357" max="7357" width="9.25" style="24"/>
    <col min="7358" max="7364" width="8.875" style="24"/>
    <col min="7365" max="7365" width="9.25" style="24"/>
    <col min="7366" max="7372" width="8.875" style="24"/>
    <col min="7373" max="7373" width="9.25" style="24"/>
    <col min="7374" max="7380" width="8.875" style="24"/>
    <col min="7381" max="7381" width="9.25" style="24"/>
    <col min="7382" max="7388" width="8.875" style="24"/>
    <col min="7389" max="7389" width="9.25" style="24"/>
    <col min="7390" max="7396" width="8.875" style="24"/>
    <col min="7397" max="7397" width="9.25" style="24"/>
    <col min="7398" max="7404" width="8.875" style="24"/>
    <col min="7405" max="7405" width="9.25" style="24"/>
    <col min="7406" max="7412" width="8.875" style="24"/>
    <col min="7413" max="7413" width="9.25" style="24"/>
    <col min="7414" max="7420" width="8.875" style="24"/>
    <col min="7421" max="7421" width="9.25" style="24"/>
    <col min="7422" max="7428" width="8.875" style="24"/>
    <col min="7429" max="7429" width="9.25" style="24"/>
    <col min="7430" max="7436" width="8.875" style="24"/>
    <col min="7437" max="7437" width="9.25" style="24"/>
    <col min="7438" max="7444" width="8.875" style="24"/>
    <col min="7445" max="7445" width="9.25" style="24"/>
    <col min="7446" max="7452" width="8.875" style="24"/>
    <col min="7453" max="7453" width="9.25" style="24"/>
    <col min="7454" max="7460" width="8.875" style="24"/>
    <col min="7461" max="7461" width="9.25" style="24"/>
    <col min="7462" max="7468" width="8.875" style="24"/>
    <col min="7469" max="7469" width="9.25" style="24"/>
    <col min="7470" max="7476" width="8.875" style="24"/>
    <col min="7477" max="7477" width="9.25" style="24"/>
    <col min="7478" max="7484" width="8.875" style="24"/>
    <col min="7485" max="7485" width="9.25" style="24"/>
    <col min="7486" max="7492" width="8.875" style="24"/>
    <col min="7493" max="7493" width="9.25" style="24"/>
    <col min="7494" max="7500" width="8.875" style="24"/>
    <col min="7501" max="7501" width="9.25" style="24"/>
    <col min="7502" max="7508" width="8.875" style="24"/>
    <col min="7509" max="7509" width="9.25" style="24"/>
    <col min="7510" max="7516" width="8.875" style="24"/>
    <col min="7517" max="7517" width="9.25" style="24"/>
    <col min="7518" max="7524" width="8.875" style="24"/>
    <col min="7525" max="7525" width="9.25" style="24"/>
    <col min="7526" max="7532" width="8.875" style="24"/>
    <col min="7533" max="7533" width="9.25" style="24"/>
    <col min="7534" max="7540" width="8.875" style="24"/>
    <col min="7541" max="7541" width="9.25" style="24"/>
    <col min="7542" max="7548" width="8.875" style="24"/>
    <col min="7549" max="7549" width="9.25" style="24"/>
    <col min="7550" max="7556" width="8.875" style="24"/>
    <col min="7557" max="7557" width="9.25" style="24"/>
    <col min="7558" max="7564" width="8.875" style="24"/>
    <col min="7565" max="7565" width="9.25" style="24"/>
    <col min="7566" max="7572" width="8.875" style="24"/>
    <col min="7573" max="7573" width="9.25" style="24"/>
    <col min="7574" max="7580" width="8.875" style="24"/>
    <col min="7581" max="7581" width="9.25" style="24"/>
    <col min="7582" max="7588" width="8.875" style="24"/>
    <col min="7589" max="7589" width="9.25" style="24"/>
    <col min="7590" max="7596" width="8.875" style="24"/>
    <col min="7597" max="7597" width="9.25" style="24"/>
    <col min="7598" max="7604" width="8.875" style="24"/>
    <col min="7605" max="7605" width="9.25" style="24"/>
    <col min="7606" max="7612" width="8.875" style="24"/>
    <col min="7613" max="7613" width="9.25" style="24"/>
    <col min="7614" max="7620" width="8.875" style="24"/>
    <col min="7621" max="7621" width="9.25" style="24"/>
    <col min="7622" max="7628" width="8.875" style="24"/>
    <col min="7629" max="7629" width="9.25" style="24"/>
    <col min="7630" max="7636" width="8.875" style="24"/>
    <col min="7637" max="7637" width="9.25" style="24"/>
    <col min="7638" max="7644" width="8.875" style="24"/>
    <col min="7645" max="7645" width="9.25" style="24"/>
    <col min="7646" max="7652" width="8.875" style="24"/>
    <col min="7653" max="7653" width="9.25" style="24"/>
    <col min="7654" max="7660" width="8.875" style="24"/>
    <col min="7661" max="7661" width="9.25" style="24"/>
    <col min="7662" max="7668" width="8.875" style="24"/>
    <col min="7669" max="7669" width="9.25" style="24"/>
    <col min="7670" max="7676" width="8.875" style="24"/>
    <col min="7677" max="7677" width="9.25" style="24"/>
    <col min="7678" max="7684" width="8.875" style="24"/>
    <col min="7685" max="7685" width="9.25" style="24"/>
    <col min="7686" max="7692" width="8.875" style="24"/>
    <col min="7693" max="7693" width="9.25" style="24"/>
    <col min="7694" max="7700" width="8.875" style="24"/>
    <col min="7701" max="7701" width="9.25" style="24"/>
    <col min="7702" max="7708" width="8.875" style="24"/>
    <col min="7709" max="7709" width="9.25" style="24"/>
    <col min="7710" max="7716" width="8.875" style="24"/>
    <col min="7717" max="7717" width="9.25" style="24"/>
    <col min="7718" max="7724" width="8.875" style="24"/>
    <col min="7725" max="7725" width="9.25" style="24"/>
    <col min="7726" max="7732" width="8.875" style="24"/>
    <col min="7733" max="7733" width="9.25" style="24"/>
    <col min="7734" max="7740" width="8.875" style="24"/>
    <col min="7741" max="7741" width="9.25" style="24"/>
    <col min="7742" max="7748" width="8.875" style="24"/>
    <col min="7749" max="7749" width="9.25" style="24"/>
    <col min="7750" max="7756" width="8.875" style="24"/>
    <col min="7757" max="7757" width="9.25" style="24"/>
    <col min="7758" max="7764" width="8.875" style="24"/>
    <col min="7765" max="7765" width="9.25" style="24"/>
    <col min="7766" max="7772" width="8.875" style="24"/>
    <col min="7773" max="7773" width="9.25" style="24"/>
    <col min="7774" max="7780" width="8.875" style="24"/>
    <col min="7781" max="7781" width="9.25" style="24"/>
    <col min="7782" max="7788" width="8.875" style="24"/>
    <col min="7789" max="7789" width="9.25" style="24"/>
    <col min="7790" max="7796" width="8.875" style="24"/>
    <col min="7797" max="7797" width="9.25" style="24"/>
    <col min="7798" max="7804" width="8.875" style="24"/>
    <col min="7805" max="7805" width="9.25" style="24"/>
    <col min="7806" max="7812" width="8.875" style="24"/>
    <col min="7813" max="7813" width="9.25" style="24"/>
    <col min="7814" max="7820" width="8.875" style="24"/>
    <col min="7821" max="7821" width="9.25" style="24"/>
    <col min="7822" max="7828" width="8.875" style="24"/>
    <col min="7829" max="7829" width="9.25" style="24"/>
    <col min="7830" max="7836" width="8.875" style="24"/>
    <col min="7837" max="7837" width="9.25" style="24"/>
    <col min="7838" max="7844" width="8.875" style="24"/>
    <col min="7845" max="7845" width="9.25" style="24"/>
    <col min="7846" max="7852" width="8.875" style="24"/>
    <col min="7853" max="7853" width="9.25" style="24"/>
    <col min="7854" max="7860" width="8.875" style="24"/>
    <col min="7861" max="7861" width="9.25" style="24"/>
    <col min="7862" max="7868" width="8.875" style="24"/>
    <col min="7869" max="7869" width="9.25" style="24"/>
    <col min="7870" max="7876" width="8.875" style="24"/>
    <col min="7877" max="7877" width="9.25" style="24"/>
    <col min="7878" max="7884" width="8.875" style="24"/>
    <col min="7885" max="7885" width="9.25" style="24"/>
    <col min="7886" max="7892" width="8.875" style="24"/>
    <col min="7893" max="7893" width="9.25" style="24"/>
    <col min="7894" max="7900" width="8.875" style="24"/>
    <col min="7901" max="7901" width="9.25" style="24"/>
    <col min="7902" max="7908" width="8.875" style="24"/>
    <col min="7909" max="7909" width="9.25" style="24"/>
    <col min="7910" max="7916" width="8.875" style="24"/>
    <col min="7917" max="7917" width="9.25" style="24"/>
    <col min="7918" max="7924" width="8.875" style="24"/>
    <col min="7925" max="7925" width="9.25" style="24"/>
    <col min="7926" max="7932" width="8.875" style="24"/>
    <col min="7933" max="7933" width="9.25" style="24"/>
    <col min="7934" max="7940" width="8.875" style="24"/>
    <col min="7941" max="7941" width="9.25" style="24"/>
    <col min="7942" max="7948" width="8.875" style="24"/>
    <col min="7949" max="7949" width="9.25" style="24"/>
    <col min="7950" max="7956" width="8.875" style="24"/>
    <col min="7957" max="7957" width="9.25" style="24"/>
    <col min="7958" max="7964" width="8.875" style="24"/>
    <col min="7965" max="7965" width="9.25" style="24"/>
    <col min="7966" max="7972" width="8.875" style="24"/>
    <col min="7973" max="7973" width="9.25" style="24"/>
    <col min="7974" max="7980" width="8.875" style="24"/>
    <col min="7981" max="7981" width="9.25" style="24"/>
    <col min="7982" max="7988" width="8.875" style="24"/>
    <col min="7989" max="7989" width="9.25" style="24"/>
    <col min="7990" max="7996" width="8.875" style="24"/>
    <col min="7997" max="7997" width="9.25" style="24"/>
    <col min="7998" max="8004" width="8.875" style="24"/>
    <col min="8005" max="8005" width="9.25" style="24"/>
    <col min="8006" max="8012" width="8.875" style="24"/>
    <col min="8013" max="8013" width="9.25" style="24"/>
    <col min="8014" max="8020" width="8.875" style="24"/>
    <col min="8021" max="8021" width="9.25" style="24"/>
    <col min="8022" max="8028" width="8.875" style="24"/>
    <col min="8029" max="8029" width="9.25" style="24"/>
    <col min="8030" max="8036" width="8.875" style="24"/>
    <col min="8037" max="8037" width="9.25" style="24"/>
    <col min="8038" max="8044" width="8.875" style="24"/>
    <col min="8045" max="8045" width="9.25" style="24"/>
    <col min="8046" max="8052" width="8.875" style="24"/>
    <col min="8053" max="8053" width="9.25" style="24"/>
    <col min="8054" max="8060" width="8.875" style="24"/>
    <col min="8061" max="8061" width="9.25" style="24"/>
    <col min="8062" max="8068" width="8.875" style="24"/>
    <col min="8069" max="8069" width="9.25" style="24"/>
    <col min="8070" max="8076" width="8.875" style="24"/>
    <col min="8077" max="8077" width="9.25" style="24"/>
    <col min="8078" max="8084" width="8.875" style="24"/>
    <col min="8085" max="8085" width="9.25" style="24"/>
    <col min="8086" max="8092" width="8.875" style="24"/>
    <col min="8093" max="8093" width="9.25" style="24"/>
    <col min="8094" max="8100" width="8.875" style="24"/>
    <col min="8101" max="8101" width="9.25" style="24"/>
    <col min="8102" max="8108" width="8.875" style="24"/>
    <col min="8109" max="8109" width="9.25" style="24"/>
    <col min="8110" max="8116" width="8.875" style="24"/>
    <col min="8117" max="8117" width="9.25" style="24"/>
    <col min="8118" max="8124" width="8.875" style="24"/>
    <col min="8125" max="8125" width="9.25" style="24"/>
    <col min="8126" max="8132" width="8.875" style="24"/>
    <col min="8133" max="8133" width="9.25" style="24"/>
    <col min="8134" max="8140" width="8.875" style="24"/>
    <col min="8141" max="8141" width="9.25" style="24"/>
    <col min="8142" max="8148" width="8.875" style="24"/>
    <col min="8149" max="8149" width="9.25" style="24"/>
    <col min="8150" max="8156" width="8.875" style="24"/>
    <col min="8157" max="8157" width="9.25" style="24"/>
    <col min="8158" max="8164" width="8.875" style="24"/>
    <col min="8165" max="8165" width="9.25" style="24"/>
    <col min="8166" max="8172" width="8.875" style="24"/>
    <col min="8173" max="8173" width="9.25" style="24"/>
    <col min="8174" max="8180" width="8.875" style="24"/>
    <col min="8181" max="8181" width="9.25" style="24"/>
    <col min="8182" max="8188" width="8.875" style="24"/>
    <col min="8189" max="8189" width="9.25" style="24"/>
    <col min="8190" max="8196" width="8.875" style="24"/>
    <col min="8197" max="8197" width="9.25" style="24"/>
    <col min="8198" max="8204" width="8.875" style="24"/>
    <col min="8205" max="8205" width="9.25" style="24"/>
    <col min="8206" max="8212" width="8.875" style="24"/>
    <col min="8213" max="8213" width="9.25" style="24"/>
    <col min="8214" max="8220" width="8.875" style="24"/>
    <col min="8221" max="8221" width="9.25" style="24"/>
    <col min="8222" max="8228" width="8.875" style="24"/>
    <col min="8229" max="8229" width="9.25" style="24"/>
    <col min="8230" max="8236" width="8.875" style="24"/>
    <col min="8237" max="8237" width="9.25" style="24"/>
    <col min="8238" max="8244" width="8.875" style="24"/>
    <col min="8245" max="8245" width="9.25" style="24"/>
    <col min="8246" max="8252" width="8.875" style="24"/>
    <col min="8253" max="8253" width="9.25" style="24"/>
    <col min="8254" max="8260" width="8.875" style="24"/>
    <col min="8261" max="8261" width="9.25" style="24"/>
    <col min="8262" max="8268" width="8.875" style="24"/>
    <col min="8269" max="8269" width="9.25" style="24"/>
    <col min="8270" max="8276" width="8.875" style="24"/>
    <col min="8277" max="8277" width="9.25" style="24"/>
    <col min="8278" max="8284" width="8.875" style="24"/>
    <col min="8285" max="8285" width="9.25" style="24"/>
    <col min="8286" max="8292" width="8.875" style="24"/>
    <col min="8293" max="8293" width="9.25" style="24"/>
    <col min="8294" max="8300" width="8.875" style="24"/>
    <col min="8301" max="8301" width="9.25" style="24"/>
    <col min="8302" max="8308" width="8.875" style="24"/>
    <col min="8309" max="8309" width="9.25" style="24"/>
    <col min="8310" max="8316" width="8.875" style="24"/>
    <col min="8317" max="8317" width="9.25" style="24"/>
    <col min="8318" max="8324" width="8.875" style="24"/>
    <col min="8325" max="8325" width="9.25" style="24"/>
    <col min="8326" max="8332" width="8.875" style="24"/>
    <col min="8333" max="8333" width="9.25" style="24"/>
    <col min="8334" max="8340" width="8.875" style="24"/>
    <col min="8341" max="8341" width="9.25" style="24"/>
    <col min="8342" max="8348" width="8.875" style="24"/>
    <col min="8349" max="8349" width="9.25" style="24"/>
    <col min="8350" max="8356" width="8.875" style="24"/>
    <col min="8357" max="8357" width="9.25" style="24"/>
    <col min="8358" max="8364" width="8.875" style="24"/>
    <col min="8365" max="8365" width="9.25" style="24"/>
    <col min="8366" max="8372" width="8.875" style="24"/>
    <col min="8373" max="8373" width="9.25" style="24"/>
    <col min="8374" max="8380" width="8.875" style="24"/>
    <col min="8381" max="8381" width="9.25" style="24"/>
    <col min="8382" max="8388" width="8.875" style="24"/>
    <col min="8389" max="8389" width="9.25" style="24"/>
    <col min="8390" max="8396" width="8.875" style="24"/>
    <col min="8397" max="8397" width="9.25" style="24"/>
    <col min="8398" max="8404" width="8.875" style="24"/>
    <col min="8405" max="8405" width="9.25" style="24"/>
    <col min="8406" max="8412" width="8.875" style="24"/>
    <col min="8413" max="8413" width="9.25" style="24"/>
    <col min="8414" max="8420" width="8.875" style="24"/>
    <col min="8421" max="8421" width="9.25" style="24"/>
    <col min="8422" max="8428" width="8.875" style="24"/>
    <col min="8429" max="8429" width="9.25" style="24"/>
    <col min="8430" max="8436" width="8.875" style="24"/>
    <col min="8437" max="8437" width="9.25" style="24"/>
    <col min="8438" max="8444" width="8.875" style="24"/>
    <col min="8445" max="8445" width="9.25" style="24"/>
    <col min="8446" max="8452" width="8.875" style="24"/>
    <col min="8453" max="8453" width="9.25" style="24"/>
    <col min="8454" max="8460" width="8.875" style="24"/>
    <col min="8461" max="8461" width="9.25" style="24"/>
    <col min="8462" max="8468" width="8.875" style="24"/>
    <col min="8469" max="8469" width="9.25" style="24"/>
    <col min="8470" max="8476" width="8.875" style="24"/>
    <col min="8477" max="8477" width="9.25" style="24"/>
    <col min="8478" max="8484" width="8.875" style="24"/>
    <col min="8485" max="8485" width="9.25" style="24"/>
    <col min="8486" max="8492" width="8.875" style="24"/>
    <col min="8493" max="8493" width="9.25" style="24"/>
    <col min="8494" max="8500" width="8.875" style="24"/>
    <col min="8501" max="8501" width="9.25" style="24"/>
    <col min="8502" max="8508" width="8.875" style="24"/>
    <col min="8509" max="8509" width="9.25" style="24"/>
    <col min="8510" max="8516" width="8.875" style="24"/>
    <col min="8517" max="8517" width="9.25" style="24"/>
    <col min="8518" max="8524" width="8.875" style="24"/>
    <col min="8525" max="8525" width="9.25" style="24"/>
    <col min="8526" max="8532" width="8.875" style="24"/>
    <col min="8533" max="8533" width="9.25" style="24"/>
    <col min="8534" max="8540" width="8.875" style="24"/>
    <col min="8541" max="8541" width="9.25" style="24"/>
    <col min="8542" max="8548" width="8.875" style="24"/>
    <col min="8549" max="8549" width="9.25" style="24"/>
    <col min="8550" max="8556" width="8.875" style="24"/>
    <col min="8557" max="8557" width="9.25" style="24"/>
    <col min="8558" max="8564" width="8.875" style="24"/>
    <col min="8565" max="8565" width="9.25" style="24"/>
    <col min="8566" max="8572" width="8.875" style="24"/>
    <col min="8573" max="8573" width="9.25" style="24"/>
    <col min="8574" max="8580" width="8.875" style="24"/>
    <col min="8581" max="8581" width="9.25" style="24"/>
    <col min="8582" max="8588" width="8.875" style="24"/>
    <col min="8589" max="8589" width="9.25" style="24"/>
    <col min="8590" max="8596" width="8.875" style="24"/>
    <col min="8597" max="8597" width="9.25" style="24"/>
    <col min="8598" max="8604" width="8.875" style="24"/>
    <col min="8605" max="8605" width="9.25" style="24"/>
    <col min="8606" max="8612" width="8.875" style="24"/>
    <col min="8613" max="8613" width="9.25" style="24"/>
    <col min="8614" max="8620" width="8.875" style="24"/>
    <col min="8621" max="8621" width="9.25" style="24"/>
    <col min="8622" max="8628" width="8.875" style="24"/>
    <col min="8629" max="8629" width="9.25" style="24"/>
    <col min="8630" max="8636" width="8.875" style="24"/>
    <col min="8637" max="8637" width="9.25" style="24"/>
    <col min="8638" max="8644" width="8.875" style="24"/>
    <col min="8645" max="8645" width="9.25" style="24"/>
    <col min="8646" max="8652" width="8.875" style="24"/>
    <col min="8653" max="8653" width="9.25" style="24"/>
    <col min="8654" max="8660" width="8.875" style="24"/>
    <col min="8661" max="8661" width="9.25" style="24"/>
    <col min="8662" max="8668" width="8.875" style="24"/>
    <col min="8669" max="8669" width="9.25" style="24"/>
    <col min="8670" max="8676" width="8.875" style="24"/>
    <col min="8677" max="8677" width="9.25" style="24"/>
    <col min="8678" max="8684" width="8.875" style="24"/>
    <col min="8685" max="8685" width="9.25" style="24"/>
    <col min="8686" max="8692" width="8.875" style="24"/>
    <col min="8693" max="8693" width="9.25" style="24"/>
    <col min="8694" max="8700" width="8.875" style="24"/>
    <col min="8701" max="8701" width="9.25" style="24"/>
    <col min="8702" max="8708" width="8.875" style="24"/>
    <col min="8709" max="8709" width="9.25" style="24"/>
    <col min="8710" max="8716" width="8.875" style="24"/>
    <col min="8717" max="8717" width="9.25" style="24"/>
    <col min="8718" max="8724" width="8.875" style="24"/>
    <col min="8725" max="8725" width="9.25" style="24"/>
    <col min="8726" max="8732" width="8.875" style="24"/>
    <col min="8733" max="8733" width="9.25" style="24"/>
    <col min="8734" max="8740" width="8.875" style="24"/>
    <col min="8741" max="8741" width="9.25" style="24"/>
    <col min="8742" max="8748" width="8.875" style="24"/>
    <col min="8749" max="8749" width="9.25" style="24"/>
    <col min="8750" max="8756" width="8.875" style="24"/>
    <col min="8757" max="8757" width="9.25" style="24"/>
    <col min="8758" max="8764" width="8.875" style="24"/>
    <col min="8765" max="8765" width="9.25" style="24"/>
    <col min="8766" max="8772" width="8.875" style="24"/>
    <col min="8773" max="8773" width="9.25" style="24"/>
    <col min="8774" max="8780" width="8.875" style="24"/>
    <col min="8781" max="8781" width="9.25" style="24"/>
    <col min="8782" max="8788" width="8.875" style="24"/>
    <col min="8789" max="8789" width="9.25" style="24"/>
    <col min="8790" max="8796" width="8.875" style="24"/>
    <col min="8797" max="8797" width="9.25" style="24"/>
    <col min="8798" max="8804" width="8.875" style="24"/>
    <col min="8805" max="8805" width="9.25" style="24"/>
    <col min="8806" max="8812" width="8.875" style="24"/>
    <col min="8813" max="8813" width="9.25" style="24"/>
    <col min="8814" max="8820" width="8.875" style="24"/>
    <col min="8821" max="8821" width="9.25" style="24"/>
    <col min="8822" max="8828" width="8.875" style="24"/>
    <col min="8829" max="8829" width="9.25" style="24"/>
    <col min="8830" max="8836" width="8.875" style="24"/>
    <col min="8837" max="8837" width="9.25" style="24"/>
    <col min="8838" max="8844" width="8.875" style="24"/>
    <col min="8845" max="8845" width="9.25" style="24"/>
    <col min="8846" max="8852" width="8.875" style="24"/>
    <col min="8853" max="8853" width="9.25" style="24"/>
    <col min="8854" max="8860" width="8.875" style="24"/>
    <col min="8861" max="8861" width="9.25" style="24"/>
    <col min="8862" max="8868" width="8.875" style="24"/>
    <col min="8869" max="8869" width="9.25" style="24"/>
    <col min="8870" max="8876" width="8.875" style="24"/>
    <col min="8877" max="8877" width="9.25" style="24"/>
    <col min="8878" max="8884" width="8.875" style="24"/>
    <col min="8885" max="8885" width="9.25" style="24"/>
    <col min="8886" max="8892" width="8.875" style="24"/>
    <col min="8893" max="8893" width="9.25" style="24"/>
    <col min="8894" max="8900" width="8.875" style="24"/>
    <col min="8901" max="8901" width="9.25" style="24"/>
    <col min="8902" max="8908" width="8.875" style="24"/>
    <col min="8909" max="8909" width="9.25" style="24"/>
    <col min="8910" max="8916" width="8.875" style="24"/>
    <col min="8917" max="8917" width="9.25" style="24"/>
    <col min="8918" max="8924" width="8.875" style="24"/>
    <col min="8925" max="8925" width="9.25" style="24"/>
    <col min="8926" max="8932" width="8.875" style="24"/>
    <col min="8933" max="8933" width="9.25" style="24"/>
    <col min="8934" max="8940" width="8.875" style="24"/>
    <col min="8941" max="8941" width="9.25" style="24"/>
    <col min="8942" max="8948" width="8.875" style="24"/>
    <col min="8949" max="8949" width="9.25" style="24"/>
    <col min="8950" max="8956" width="8.875" style="24"/>
    <col min="8957" max="8957" width="9.25" style="24"/>
    <col min="8958" max="8964" width="8.875" style="24"/>
    <col min="8965" max="8965" width="9.25" style="24"/>
    <col min="8966" max="8972" width="8.875" style="24"/>
    <col min="8973" max="8973" width="9.25" style="24"/>
    <col min="8974" max="8980" width="8.875" style="24"/>
    <col min="8981" max="8981" width="9.25" style="24"/>
    <col min="8982" max="8988" width="8.875" style="24"/>
    <col min="8989" max="8989" width="9.25" style="24"/>
    <col min="8990" max="8996" width="8.875" style="24"/>
    <col min="8997" max="8997" width="9.25" style="24"/>
    <col min="8998" max="9004" width="8.875" style="24"/>
    <col min="9005" max="9005" width="9.25" style="24"/>
    <col min="9006" max="9012" width="8.875" style="24"/>
    <col min="9013" max="9013" width="9.25" style="24"/>
    <col min="9014" max="9020" width="8.875" style="24"/>
    <col min="9021" max="9021" width="9.25" style="24"/>
    <col min="9022" max="9028" width="8.875" style="24"/>
    <col min="9029" max="9029" width="9.25" style="24"/>
    <col min="9030" max="9036" width="8.875" style="24"/>
    <col min="9037" max="9037" width="9.25" style="24"/>
    <col min="9038" max="9044" width="8.875" style="24"/>
    <col min="9045" max="9045" width="9.25" style="24"/>
    <col min="9046" max="9052" width="8.875" style="24"/>
    <col min="9053" max="9053" width="9.25" style="24"/>
    <col min="9054" max="9060" width="8.875" style="24"/>
    <col min="9061" max="9061" width="9.25" style="24"/>
    <col min="9062" max="9068" width="8.875" style="24"/>
    <col min="9069" max="9069" width="9.25" style="24"/>
    <col min="9070" max="9076" width="8.875" style="24"/>
    <col min="9077" max="9077" width="9.25" style="24"/>
    <col min="9078" max="9084" width="8.875" style="24"/>
    <col min="9085" max="9085" width="9.25" style="24"/>
    <col min="9086" max="9092" width="8.875" style="24"/>
    <col min="9093" max="9093" width="9.25" style="24"/>
    <col min="9094" max="9100" width="8.875" style="24"/>
    <col min="9101" max="9101" width="9.25" style="24"/>
    <col min="9102" max="9108" width="8.875" style="24"/>
    <col min="9109" max="9109" width="9.25" style="24"/>
    <col min="9110" max="9116" width="8.875" style="24"/>
    <col min="9117" max="9117" width="9.25" style="24"/>
    <col min="9118" max="9124" width="8.875" style="24"/>
    <col min="9125" max="9125" width="9.25" style="24"/>
    <col min="9126" max="9132" width="8.875" style="24"/>
    <col min="9133" max="9133" width="9.25" style="24"/>
    <col min="9134" max="9140" width="8.875" style="24"/>
    <col min="9141" max="9141" width="9.25" style="24"/>
    <col min="9142" max="9148" width="8.875" style="24"/>
    <col min="9149" max="9149" width="9.25" style="24"/>
    <col min="9150" max="9156" width="8.875" style="24"/>
    <col min="9157" max="9157" width="9.25" style="24"/>
    <col min="9158" max="9164" width="8.875" style="24"/>
    <col min="9165" max="9165" width="9.25" style="24"/>
    <col min="9166" max="9172" width="8.875" style="24"/>
    <col min="9173" max="9173" width="9.25" style="24"/>
    <col min="9174" max="9180" width="8.875" style="24"/>
    <col min="9181" max="9181" width="9.25" style="24"/>
    <col min="9182" max="9188" width="8.875" style="24"/>
    <col min="9189" max="9189" width="9.25" style="24"/>
    <col min="9190" max="9196" width="8.875" style="24"/>
    <col min="9197" max="9197" width="9.25" style="24"/>
    <col min="9198" max="9204" width="8.875" style="24"/>
    <col min="9205" max="9205" width="9.25" style="24"/>
    <col min="9206" max="9212" width="8.875" style="24"/>
    <col min="9213" max="9213" width="9.25" style="24"/>
    <col min="9214" max="9220" width="8.875" style="24"/>
    <col min="9221" max="9221" width="9.25" style="24"/>
    <col min="9222" max="9228" width="8.875" style="24"/>
    <col min="9229" max="9229" width="9.25" style="24"/>
    <col min="9230" max="9236" width="8.875" style="24"/>
    <col min="9237" max="9237" width="9.25" style="24"/>
    <col min="9238" max="9244" width="8.875" style="24"/>
    <col min="9245" max="9245" width="9.25" style="24"/>
    <col min="9246" max="9252" width="8.875" style="24"/>
    <col min="9253" max="9253" width="9.25" style="24"/>
    <col min="9254" max="9260" width="8.875" style="24"/>
    <col min="9261" max="9261" width="9.25" style="24"/>
    <col min="9262" max="9268" width="8.875" style="24"/>
    <col min="9269" max="9269" width="9.25" style="24"/>
    <col min="9270" max="9276" width="8.875" style="24"/>
    <col min="9277" max="9277" width="9.25" style="24"/>
    <col min="9278" max="9284" width="8.875" style="24"/>
    <col min="9285" max="9285" width="9.25" style="24"/>
    <col min="9286" max="9292" width="8.875" style="24"/>
    <col min="9293" max="9293" width="9.25" style="24"/>
    <col min="9294" max="9300" width="8.875" style="24"/>
    <col min="9301" max="9301" width="9.25" style="24"/>
    <col min="9302" max="9308" width="8.875" style="24"/>
    <col min="9309" max="9309" width="9.25" style="24"/>
    <col min="9310" max="9316" width="8.875" style="24"/>
    <col min="9317" max="9317" width="9.25" style="24"/>
    <col min="9318" max="9324" width="8.875" style="24"/>
    <col min="9325" max="9325" width="9.25" style="24"/>
    <col min="9326" max="9332" width="8.875" style="24"/>
    <col min="9333" max="9333" width="9.25" style="24"/>
    <col min="9334" max="9340" width="8.875" style="24"/>
    <col min="9341" max="9341" width="9.25" style="24"/>
    <col min="9342" max="9348" width="8.875" style="24"/>
    <col min="9349" max="9349" width="9.25" style="24"/>
    <col min="9350" max="9356" width="8.875" style="24"/>
    <col min="9357" max="9357" width="9.25" style="24"/>
    <col min="9358" max="9364" width="8.875" style="24"/>
    <col min="9365" max="9365" width="9.25" style="24"/>
    <col min="9366" max="9372" width="8.875" style="24"/>
    <col min="9373" max="9373" width="9.25" style="24"/>
    <col min="9374" max="9380" width="8.875" style="24"/>
    <col min="9381" max="9381" width="9.25" style="24"/>
    <col min="9382" max="9388" width="8.875" style="24"/>
    <col min="9389" max="9389" width="9.25" style="24"/>
    <col min="9390" max="9396" width="8.875" style="24"/>
    <col min="9397" max="9397" width="9.25" style="24"/>
    <col min="9398" max="9404" width="8.875" style="24"/>
    <col min="9405" max="9405" width="9.25" style="24"/>
    <col min="9406" max="9412" width="8.875" style="24"/>
    <col min="9413" max="9413" width="9.25" style="24"/>
    <col min="9414" max="9420" width="8.875" style="24"/>
    <col min="9421" max="9421" width="9.25" style="24"/>
    <col min="9422" max="9428" width="8.875" style="24"/>
    <col min="9429" max="9429" width="9.25" style="24"/>
    <col min="9430" max="9436" width="8.875" style="24"/>
    <col min="9437" max="9437" width="9.25" style="24"/>
    <col min="9438" max="9444" width="8.875" style="24"/>
    <col min="9445" max="9445" width="9.25" style="24"/>
    <col min="9446" max="9452" width="8.875" style="24"/>
    <col min="9453" max="9453" width="9.25" style="24"/>
    <col min="9454" max="9460" width="8.875" style="24"/>
    <col min="9461" max="9461" width="9.25" style="24"/>
    <col min="9462" max="9468" width="8.875" style="24"/>
    <col min="9469" max="9469" width="9.25" style="24"/>
    <col min="9470" max="9476" width="8.875" style="24"/>
    <col min="9477" max="9477" width="9.25" style="24"/>
    <col min="9478" max="9484" width="8.875" style="24"/>
    <col min="9485" max="9485" width="9.25" style="24"/>
    <col min="9486" max="9492" width="8.875" style="24"/>
    <col min="9493" max="9493" width="9.25" style="24"/>
    <col min="9494" max="9500" width="8.875" style="24"/>
    <col min="9501" max="9501" width="9.25" style="24"/>
    <col min="9502" max="9508" width="8.875" style="24"/>
    <col min="9509" max="9509" width="9.25" style="24"/>
    <col min="9510" max="9516" width="8.875" style="24"/>
    <col min="9517" max="9517" width="9.25" style="24"/>
    <col min="9518" max="9524" width="8.875" style="24"/>
    <col min="9525" max="9525" width="9.25" style="24"/>
    <col min="9526" max="9532" width="8.875" style="24"/>
    <col min="9533" max="9533" width="9.25" style="24"/>
    <col min="9534" max="9540" width="8.875" style="24"/>
    <col min="9541" max="9541" width="9.25" style="24"/>
    <col min="9542" max="9548" width="8.875" style="24"/>
    <col min="9549" max="9549" width="9.25" style="24"/>
    <col min="9550" max="9556" width="8.875" style="24"/>
    <col min="9557" max="9557" width="9.25" style="24"/>
    <col min="9558" max="9564" width="8.875" style="24"/>
    <col min="9565" max="9565" width="9.25" style="24"/>
    <col min="9566" max="9572" width="8.875" style="24"/>
    <col min="9573" max="9573" width="9.25" style="24"/>
    <col min="9574" max="9580" width="8.875" style="24"/>
    <col min="9581" max="9581" width="9.25" style="24"/>
    <col min="9582" max="9588" width="8.875" style="24"/>
    <col min="9589" max="9589" width="9.25" style="24"/>
    <col min="9590" max="9596" width="8.875" style="24"/>
    <col min="9597" max="9597" width="9.25" style="24"/>
    <col min="9598" max="9604" width="8.875" style="24"/>
    <col min="9605" max="9605" width="9.25" style="24"/>
    <col min="9606" max="9612" width="8.875" style="24"/>
    <col min="9613" max="9613" width="9.25" style="24"/>
    <col min="9614" max="9620" width="8.875" style="24"/>
    <col min="9621" max="9621" width="9.25" style="24"/>
    <col min="9622" max="9628" width="8.875" style="24"/>
    <col min="9629" max="9629" width="9.25" style="24"/>
    <col min="9630" max="9636" width="8.875" style="24"/>
    <col min="9637" max="9637" width="9.25" style="24"/>
    <col min="9638" max="9644" width="8.875" style="24"/>
    <col min="9645" max="9645" width="9.25" style="24"/>
    <col min="9646" max="9652" width="8.875" style="24"/>
    <col min="9653" max="9653" width="9.25" style="24"/>
    <col min="9654" max="9660" width="8.875" style="24"/>
    <col min="9661" max="9661" width="9.25" style="24"/>
    <col min="9662" max="9668" width="8.875" style="24"/>
    <col min="9669" max="9669" width="9.25" style="24"/>
    <col min="9670" max="9676" width="8.875" style="24"/>
    <col min="9677" max="9677" width="9.25" style="24"/>
    <col min="9678" max="9684" width="8.875" style="24"/>
    <col min="9685" max="9685" width="9.25" style="24"/>
    <col min="9686" max="9692" width="8.875" style="24"/>
    <col min="9693" max="9693" width="9.25" style="24"/>
    <col min="9694" max="9700" width="8.875" style="24"/>
    <col min="9701" max="9701" width="9.25" style="24"/>
    <col min="9702" max="9708" width="8.875" style="24"/>
    <col min="9709" max="9709" width="9.25" style="24"/>
    <col min="9710" max="9716" width="8.875" style="24"/>
    <col min="9717" max="9717" width="9.25" style="24"/>
    <col min="9718" max="9724" width="8.875" style="24"/>
    <col min="9725" max="9725" width="9.25" style="24"/>
    <col min="9726" max="9732" width="8.875" style="24"/>
    <col min="9733" max="9733" width="9.25" style="24"/>
    <col min="9734" max="9740" width="8.875" style="24"/>
    <col min="9741" max="9741" width="9.25" style="24"/>
    <col min="9742" max="9748" width="8.875" style="24"/>
    <col min="9749" max="9749" width="9.25" style="24"/>
    <col min="9750" max="9756" width="8.875" style="24"/>
    <col min="9757" max="9757" width="9.25" style="24"/>
    <col min="9758" max="9764" width="8.875" style="24"/>
    <col min="9765" max="9765" width="9.25" style="24"/>
    <col min="9766" max="9772" width="8.875" style="24"/>
    <col min="9773" max="9773" width="9.25" style="24"/>
    <col min="9774" max="9780" width="8.875" style="24"/>
    <col min="9781" max="9781" width="9.25" style="24"/>
    <col min="9782" max="9788" width="8.875" style="24"/>
    <col min="9789" max="9789" width="9.25" style="24"/>
    <col min="9790" max="9796" width="8.875" style="24"/>
    <col min="9797" max="9797" width="9.25" style="24"/>
    <col min="9798" max="9804" width="8.875" style="24"/>
    <col min="9805" max="9805" width="9.25" style="24"/>
    <col min="9806" max="9812" width="8.875" style="24"/>
    <col min="9813" max="9813" width="9.25" style="24"/>
    <col min="9814" max="9820" width="8.875" style="24"/>
    <col min="9821" max="9821" width="9.25" style="24"/>
    <col min="9822" max="9828" width="8.875" style="24"/>
    <col min="9829" max="9829" width="9.25" style="24"/>
    <col min="9830" max="9836" width="8.875" style="24"/>
    <col min="9837" max="9837" width="9.25" style="24"/>
    <col min="9838" max="9844" width="8.875" style="24"/>
    <col min="9845" max="9845" width="9.25" style="24"/>
    <col min="9846" max="9852" width="8.875" style="24"/>
    <col min="9853" max="9853" width="9.25" style="24"/>
    <col min="9854" max="9860" width="8.875" style="24"/>
    <col min="9861" max="9861" width="9.25" style="24"/>
    <col min="9862" max="9868" width="8.875" style="24"/>
    <col min="9869" max="9869" width="9.25" style="24"/>
    <col min="9870" max="9876" width="8.875" style="24"/>
    <col min="9877" max="9877" width="9.25" style="24"/>
    <col min="9878" max="9884" width="8.875" style="24"/>
    <col min="9885" max="9885" width="9.25" style="24"/>
    <col min="9886" max="9892" width="8.875" style="24"/>
    <col min="9893" max="9893" width="9.25" style="24"/>
    <col min="9894" max="9900" width="8.875" style="24"/>
    <col min="9901" max="9901" width="9.25" style="24"/>
    <col min="9902" max="9908" width="8.875" style="24"/>
    <col min="9909" max="9909" width="9.25" style="24"/>
    <col min="9910" max="9916" width="8.875" style="24"/>
    <col min="9917" max="9917" width="9.25" style="24"/>
    <col min="9918" max="9924" width="8.875" style="24"/>
    <col min="9925" max="9925" width="9.25" style="24"/>
    <col min="9926" max="9932" width="8.875" style="24"/>
    <col min="9933" max="9933" width="9.25" style="24"/>
    <col min="9934" max="9940" width="8.875" style="24"/>
    <col min="9941" max="9941" width="9.25" style="24"/>
    <col min="9942" max="9948" width="8.875" style="24"/>
    <col min="9949" max="9949" width="9.25" style="24"/>
    <col min="9950" max="9956" width="8.875" style="24"/>
    <col min="9957" max="9957" width="9.25" style="24"/>
    <col min="9958" max="9964" width="8.875" style="24"/>
    <col min="9965" max="9965" width="9.25" style="24"/>
    <col min="9966" max="9972" width="8.875" style="24"/>
    <col min="9973" max="9973" width="9.25" style="24"/>
    <col min="9974" max="9980" width="8.875" style="24"/>
    <col min="9981" max="9981" width="9.25" style="24"/>
    <col min="9982" max="9988" width="8.875" style="24"/>
    <col min="9989" max="9989" width="9.25" style="24"/>
    <col min="9990" max="9996" width="8.875" style="24"/>
    <col min="9997" max="9997" width="9.25" style="24"/>
    <col min="9998" max="10004" width="8.875" style="24"/>
    <col min="10005" max="10005" width="9.25" style="24"/>
    <col min="10006" max="10012" width="8.875" style="24"/>
    <col min="10013" max="10013" width="9.25" style="24"/>
    <col min="10014" max="10020" width="8.875" style="24"/>
    <col min="10021" max="10021" width="9.25" style="24"/>
    <col min="10022" max="10028" width="8.875" style="24"/>
    <col min="10029" max="10029" width="9.25" style="24"/>
    <col min="10030" max="10036" width="8.875" style="24"/>
    <col min="10037" max="10037" width="9.25" style="24"/>
    <col min="10038" max="10044" width="8.875" style="24"/>
    <col min="10045" max="10045" width="9.25" style="24"/>
    <col min="10046" max="10052" width="8.875" style="24"/>
    <col min="10053" max="10053" width="9.25" style="24"/>
    <col min="10054" max="10060" width="8.875" style="24"/>
    <col min="10061" max="10061" width="9.25" style="24"/>
    <col min="10062" max="10068" width="8.875" style="24"/>
    <col min="10069" max="10069" width="9.25" style="24"/>
    <col min="10070" max="10076" width="8.875" style="24"/>
    <col min="10077" max="10077" width="9.25" style="24"/>
    <col min="10078" max="10084" width="8.875" style="24"/>
    <col min="10085" max="10085" width="9.25" style="24"/>
    <col min="10086" max="10092" width="8.875" style="24"/>
    <col min="10093" max="10093" width="9.25" style="24"/>
    <col min="10094" max="10100" width="8.875" style="24"/>
    <col min="10101" max="10101" width="9.25" style="24"/>
    <col min="10102" max="10108" width="8.875" style="24"/>
    <col min="10109" max="10109" width="9.25" style="24"/>
    <col min="10110" max="10116" width="8.875" style="24"/>
    <col min="10117" max="10117" width="9.25" style="24"/>
    <col min="10118" max="10124" width="8.875" style="24"/>
    <col min="10125" max="10125" width="9.25" style="24"/>
    <col min="10126" max="10132" width="8.875" style="24"/>
    <col min="10133" max="10133" width="9.25" style="24"/>
    <col min="10134" max="10140" width="8.875" style="24"/>
    <col min="10141" max="10141" width="9.25" style="24"/>
    <col min="10142" max="10148" width="8.875" style="24"/>
    <col min="10149" max="10149" width="9.25" style="24"/>
    <col min="10150" max="10156" width="8.875" style="24"/>
    <col min="10157" max="10157" width="9.25" style="24"/>
    <col min="10158" max="10164" width="8.875" style="24"/>
    <col min="10165" max="10165" width="9.25" style="24"/>
    <col min="10166" max="10172" width="8.875" style="24"/>
    <col min="10173" max="10173" width="9.25" style="24"/>
    <col min="10174" max="10180" width="8.875" style="24"/>
    <col min="10181" max="10181" width="9.25" style="24"/>
    <col min="10182" max="10188" width="8.875" style="24"/>
    <col min="10189" max="10189" width="9.25" style="24"/>
    <col min="10190" max="10196" width="8.875" style="24"/>
    <col min="10197" max="10197" width="9.25" style="24"/>
    <col min="10198" max="10204" width="8.875" style="24"/>
    <col min="10205" max="10205" width="9.25" style="24"/>
    <col min="10206" max="10212" width="8.875" style="24"/>
    <col min="10213" max="10213" width="9.25" style="24"/>
    <col min="10214" max="10220" width="8.875" style="24"/>
    <col min="10221" max="10221" width="9.25" style="24"/>
    <col min="10222" max="10228" width="8.875" style="24"/>
    <col min="10229" max="10229" width="9.25" style="24"/>
    <col min="10230" max="10236" width="8.875" style="24"/>
    <col min="10237" max="10237" width="9.25" style="24"/>
    <col min="10238" max="10244" width="8.875" style="24"/>
    <col min="10245" max="10245" width="9.25" style="24"/>
    <col min="10246" max="10252" width="8.875" style="24"/>
    <col min="10253" max="10253" width="9.25" style="24"/>
    <col min="10254" max="10260" width="8.875" style="24"/>
    <col min="10261" max="10261" width="9.25" style="24"/>
    <col min="10262" max="10268" width="8.875" style="24"/>
    <col min="10269" max="10269" width="9.25" style="24"/>
    <col min="10270" max="10276" width="8.875" style="24"/>
    <col min="10277" max="10277" width="9.25" style="24"/>
    <col min="10278" max="10284" width="8.875" style="24"/>
    <col min="10285" max="10285" width="9.25" style="24"/>
    <col min="10286" max="10292" width="8.875" style="24"/>
    <col min="10293" max="10293" width="9.25" style="24"/>
    <col min="10294" max="10300" width="8.875" style="24"/>
    <col min="10301" max="10301" width="9.25" style="24"/>
    <col min="10302" max="10308" width="8.875" style="24"/>
    <col min="10309" max="10309" width="9.25" style="24"/>
    <col min="10310" max="10316" width="8.875" style="24"/>
    <col min="10317" max="10317" width="9.25" style="24"/>
    <col min="10318" max="10324" width="8.875" style="24"/>
    <col min="10325" max="10325" width="9.25" style="24"/>
    <col min="10326" max="10332" width="8.875" style="24"/>
    <col min="10333" max="10333" width="9.25" style="24"/>
    <col min="10334" max="10340" width="8.875" style="24"/>
    <col min="10341" max="10341" width="9.25" style="24"/>
    <col min="10342" max="10348" width="8.875" style="24"/>
    <col min="10349" max="10349" width="9.25" style="24"/>
    <col min="10350" max="10356" width="8.875" style="24"/>
    <col min="10357" max="10357" width="9.25" style="24"/>
    <col min="10358" max="10364" width="8.875" style="24"/>
    <col min="10365" max="10365" width="9.25" style="24"/>
    <col min="10366" max="10372" width="8.875" style="24"/>
    <col min="10373" max="10373" width="9.25" style="24"/>
    <col min="10374" max="10380" width="8.875" style="24"/>
    <col min="10381" max="10381" width="9.25" style="24"/>
    <col min="10382" max="10388" width="8.875" style="24"/>
    <col min="10389" max="10389" width="9.25" style="24"/>
    <col min="10390" max="10396" width="8.875" style="24"/>
    <col min="10397" max="10397" width="9.25" style="24"/>
    <col min="10398" max="10404" width="8.875" style="24"/>
    <col min="10405" max="10405" width="9.25" style="24"/>
    <col min="10406" max="10412" width="8.875" style="24"/>
    <col min="10413" max="10413" width="9.25" style="24"/>
    <col min="10414" max="10420" width="8.875" style="24"/>
    <col min="10421" max="10421" width="9.25" style="24"/>
    <col min="10422" max="10428" width="8.875" style="24"/>
    <col min="10429" max="10429" width="9.25" style="24"/>
    <col min="10430" max="10436" width="8.875" style="24"/>
    <col min="10437" max="10437" width="9.25" style="24"/>
    <col min="10438" max="10444" width="8.875" style="24"/>
    <col min="10445" max="10445" width="9.25" style="24"/>
    <col min="10446" max="10452" width="8.875" style="24"/>
    <col min="10453" max="10453" width="9.25" style="24"/>
    <col min="10454" max="10460" width="8.875" style="24"/>
    <col min="10461" max="10461" width="9.25" style="24"/>
    <col min="10462" max="10468" width="8.875" style="24"/>
    <col min="10469" max="10469" width="9.25" style="24"/>
    <col min="10470" max="10476" width="8.875" style="24"/>
    <col min="10477" max="10477" width="9.25" style="24"/>
    <col min="10478" max="10484" width="8.875" style="24"/>
    <col min="10485" max="10485" width="9.25" style="24"/>
    <col min="10486" max="10492" width="8.875" style="24"/>
    <col min="10493" max="10493" width="9.25" style="24"/>
    <col min="10494" max="10500" width="8.875" style="24"/>
    <col min="10501" max="10501" width="9.25" style="24"/>
    <col min="10502" max="10508" width="8.875" style="24"/>
    <col min="10509" max="10509" width="9.25" style="24"/>
    <col min="10510" max="10516" width="8.875" style="24"/>
    <col min="10517" max="10517" width="9.25" style="24"/>
    <col min="10518" max="10524" width="8.875" style="24"/>
    <col min="10525" max="10525" width="9.25" style="24"/>
    <col min="10526" max="10532" width="8.875" style="24"/>
    <col min="10533" max="10533" width="9.25" style="24"/>
    <col min="10534" max="10540" width="8.875" style="24"/>
    <col min="10541" max="10541" width="9.25" style="24"/>
    <col min="10542" max="10548" width="8.875" style="24"/>
    <col min="10549" max="10549" width="9.25" style="24"/>
    <col min="10550" max="10556" width="8.875" style="24"/>
    <col min="10557" max="10557" width="9.25" style="24"/>
    <col min="10558" max="10564" width="8.875" style="24"/>
    <col min="10565" max="10565" width="9.25" style="24"/>
    <col min="10566" max="10572" width="8.875" style="24"/>
    <col min="10573" max="10573" width="9.25" style="24"/>
    <col min="10574" max="10580" width="8.875" style="24"/>
    <col min="10581" max="10581" width="9.25" style="24"/>
    <col min="10582" max="10588" width="8.875" style="24"/>
    <col min="10589" max="10589" width="9.25" style="24"/>
    <col min="10590" max="10596" width="8.875" style="24"/>
    <col min="10597" max="10597" width="9.25" style="24"/>
    <col min="10598" max="10604" width="8.875" style="24"/>
    <col min="10605" max="10605" width="9.25" style="24"/>
    <col min="10606" max="10612" width="8.875" style="24"/>
    <col min="10613" max="10613" width="9.25" style="24"/>
    <col min="10614" max="10620" width="8.875" style="24"/>
    <col min="10621" max="10621" width="9.25" style="24"/>
    <col min="10622" max="10628" width="8.875" style="24"/>
    <col min="10629" max="10629" width="9.25" style="24"/>
    <col min="10630" max="10636" width="8.875" style="24"/>
    <col min="10637" max="10637" width="9.25" style="24"/>
    <col min="10638" max="10644" width="8.875" style="24"/>
    <col min="10645" max="10645" width="9.25" style="24"/>
    <col min="10646" max="10652" width="8.875" style="24"/>
    <col min="10653" max="10653" width="9.25" style="24"/>
    <col min="10654" max="10660" width="8.875" style="24"/>
    <col min="10661" max="10661" width="9.25" style="24"/>
    <col min="10662" max="10668" width="8.875" style="24"/>
    <col min="10669" max="10669" width="9.25" style="24"/>
    <col min="10670" max="10676" width="8.875" style="24"/>
    <col min="10677" max="10677" width="9.25" style="24"/>
    <col min="10678" max="10684" width="8.875" style="24"/>
    <col min="10685" max="10685" width="9.25" style="24"/>
    <col min="10686" max="10692" width="8.875" style="24"/>
    <col min="10693" max="10693" width="9.25" style="24"/>
    <col min="10694" max="10700" width="8.875" style="24"/>
    <col min="10701" max="10701" width="9.25" style="24"/>
    <col min="10702" max="10708" width="8.875" style="24"/>
    <col min="10709" max="10709" width="9.25" style="24"/>
    <col min="10710" max="10716" width="8.875" style="24"/>
    <col min="10717" max="10717" width="9.25" style="24"/>
    <col min="10718" max="10724" width="8.875" style="24"/>
    <col min="10725" max="10725" width="9.25" style="24"/>
    <col min="10726" max="10732" width="8.875" style="24"/>
    <col min="10733" max="10733" width="9.25" style="24"/>
    <col min="10734" max="10740" width="8.875" style="24"/>
    <col min="10741" max="10741" width="9.25" style="24"/>
    <col min="10742" max="10748" width="8.875" style="24"/>
    <col min="10749" max="10749" width="9.25" style="24"/>
    <col min="10750" max="10756" width="8.875" style="24"/>
    <col min="10757" max="10757" width="9.25" style="24"/>
    <col min="10758" max="10764" width="8.875" style="24"/>
    <col min="10765" max="10765" width="9.25" style="24"/>
    <col min="10766" max="10772" width="8.875" style="24"/>
    <col min="10773" max="10773" width="9.25" style="24"/>
    <col min="10774" max="10780" width="8.875" style="24"/>
    <col min="10781" max="10781" width="9.25" style="24"/>
    <col min="10782" max="10788" width="8.875" style="24"/>
    <col min="10789" max="10789" width="9.25" style="24"/>
    <col min="10790" max="10796" width="8.875" style="24"/>
    <col min="10797" max="10797" width="9.25" style="24"/>
    <col min="10798" max="10804" width="8.875" style="24"/>
    <col min="10805" max="10805" width="9.25" style="24"/>
    <col min="10806" max="10812" width="8.875" style="24"/>
    <col min="10813" max="10813" width="9.25" style="24"/>
    <col min="10814" max="10820" width="8.875" style="24"/>
    <col min="10821" max="10821" width="9.25" style="24"/>
    <col min="10822" max="10828" width="8.875" style="24"/>
    <col min="10829" max="10829" width="9.25" style="24"/>
    <col min="10830" max="10836" width="8.875" style="24"/>
    <col min="10837" max="10837" width="9.25" style="24"/>
    <col min="10838" max="10844" width="8.875" style="24"/>
    <col min="10845" max="10845" width="9.25" style="24"/>
    <col min="10846" max="10852" width="8.875" style="24"/>
    <col min="10853" max="10853" width="9.25" style="24"/>
    <col min="10854" max="10860" width="8.875" style="24"/>
    <col min="10861" max="10861" width="9.25" style="24"/>
    <col min="10862" max="10868" width="8.875" style="24"/>
    <col min="10869" max="10869" width="9.25" style="24"/>
    <col min="10870" max="10876" width="8.875" style="24"/>
    <col min="10877" max="10877" width="9.25" style="24"/>
    <col min="10878" max="10884" width="8.875" style="24"/>
    <col min="10885" max="10885" width="9.25" style="24"/>
    <col min="10886" max="10892" width="8.875" style="24"/>
    <col min="10893" max="10893" width="9.25" style="24"/>
    <col min="10894" max="10900" width="8.875" style="24"/>
    <col min="10901" max="10901" width="9.25" style="24"/>
    <col min="10902" max="10908" width="8.875" style="24"/>
    <col min="10909" max="10909" width="9.25" style="24"/>
    <col min="10910" max="10916" width="8.875" style="24"/>
    <col min="10917" max="10917" width="9.25" style="24"/>
    <col min="10918" max="10924" width="8.875" style="24"/>
    <col min="10925" max="10925" width="9.25" style="24"/>
    <col min="10926" max="10932" width="8.875" style="24"/>
    <col min="10933" max="10933" width="9.25" style="24"/>
    <col min="10934" max="10940" width="8.875" style="24"/>
    <col min="10941" max="10941" width="9.25" style="24"/>
    <col min="10942" max="10948" width="8.875" style="24"/>
    <col min="10949" max="10949" width="9.25" style="24"/>
    <col min="10950" max="10956" width="8.875" style="24"/>
    <col min="10957" max="10957" width="9.25" style="24"/>
    <col min="10958" max="10964" width="8.875" style="24"/>
    <col min="10965" max="10965" width="9.25" style="24"/>
    <col min="10966" max="10972" width="8.875" style="24"/>
    <col min="10973" max="10973" width="9.25" style="24"/>
    <col min="10974" max="10980" width="8.875" style="24"/>
    <col min="10981" max="10981" width="9.25" style="24"/>
    <col min="10982" max="10988" width="8.875" style="24"/>
    <col min="10989" max="10989" width="9.25" style="24"/>
    <col min="10990" max="10996" width="8.875" style="24"/>
    <col min="10997" max="10997" width="9.25" style="24"/>
    <col min="10998" max="11004" width="8.875" style="24"/>
    <col min="11005" max="11005" width="9.25" style="24"/>
    <col min="11006" max="11012" width="8.875" style="24"/>
    <col min="11013" max="11013" width="9.25" style="24"/>
    <col min="11014" max="11020" width="8.875" style="24"/>
    <col min="11021" max="11021" width="9.25" style="24"/>
    <col min="11022" max="11028" width="8.875" style="24"/>
    <col min="11029" max="11029" width="9.25" style="24"/>
    <col min="11030" max="11036" width="8.875" style="24"/>
    <col min="11037" max="11037" width="9.25" style="24"/>
    <col min="11038" max="11044" width="8.875" style="24"/>
    <col min="11045" max="11045" width="9.25" style="24"/>
    <col min="11046" max="11052" width="8.875" style="24"/>
    <col min="11053" max="11053" width="9.25" style="24"/>
    <col min="11054" max="11060" width="8.875" style="24"/>
    <col min="11061" max="11061" width="9.25" style="24"/>
    <col min="11062" max="11068" width="8.875" style="24"/>
    <col min="11069" max="11069" width="9.25" style="24"/>
    <col min="11070" max="11076" width="8.875" style="24"/>
    <col min="11077" max="11077" width="9.25" style="24"/>
    <col min="11078" max="11084" width="8.875" style="24"/>
    <col min="11085" max="11085" width="9.25" style="24"/>
    <col min="11086" max="11092" width="8.875" style="24"/>
    <col min="11093" max="11093" width="9.25" style="24"/>
    <col min="11094" max="11100" width="8.875" style="24"/>
    <col min="11101" max="11101" width="9.25" style="24"/>
    <col min="11102" max="11108" width="8.875" style="24"/>
    <col min="11109" max="11109" width="9.25" style="24"/>
    <col min="11110" max="11116" width="8.875" style="24"/>
    <col min="11117" max="11117" width="9.25" style="24"/>
    <col min="11118" max="11124" width="8.875" style="24"/>
    <col min="11125" max="11125" width="9.25" style="24"/>
    <col min="11126" max="11132" width="8.875" style="24"/>
    <col min="11133" max="11133" width="9.25" style="24"/>
    <col min="11134" max="11140" width="8.875" style="24"/>
    <col min="11141" max="11141" width="9.25" style="24"/>
    <col min="11142" max="11148" width="8.875" style="24"/>
    <col min="11149" max="11149" width="9.25" style="24"/>
    <col min="11150" max="11156" width="8.875" style="24"/>
    <col min="11157" max="11157" width="9.25" style="24"/>
    <col min="11158" max="11164" width="8.875" style="24"/>
    <col min="11165" max="11165" width="9.25" style="24"/>
    <col min="11166" max="11172" width="8.875" style="24"/>
    <col min="11173" max="11173" width="9.25" style="24"/>
    <col min="11174" max="11180" width="8.875" style="24"/>
    <col min="11181" max="11181" width="9.25" style="24"/>
    <col min="11182" max="11188" width="8.875" style="24"/>
    <col min="11189" max="11189" width="9.25" style="24"/>
    <col min="11190" max="11196" width="8.875" style="24"/>
    <col min="11197" max="11197" width="9.25" style="24"/>
    <col min="11198" max="11204" width="8.875" style="24"/>
    <col min="11205" max="11205" width="9.25" style="24"/>
    <col min="11206" max="11212" width="8.875" style="24"/>
    <col min="11213" max="11213" width="9.25" style="24"/>
    <col min="11214" max="11220" width="8.875" style="24"/>
    <col min="11221" max="11221" width="9.25" style="24"/>
    <col min="11222" max="11228" width="8.875" style="24"/>
    <col min="11229" max="11229" width="9.25" style="24"/>
    <col min="11230" max="11236" width="8.875" style="24"/>
    <col min="11237" max="11237" width="9.25" style="24"/>
    <col min="11238" max="11244" width="8.875" style="24"/>
    <col min="11245" max="11245" width="9.25" style="24"/>
    <col min="11246" max="11252" width="8.875" style="24"/>
    <col min="11253" max="11253" width="9.25" style="24"/>
    <col min="11254" max="11260" width="8.875" style="24"/>
    <col min="11261" max="11261" width="9.25" style="24"/>
    <col min="11262" max="11268" width="8.875" style="24"/>
    <col min="11269" max="11269" width="9.25" style="24"/>
    <col min="11270" max="11276" width="8.875" style="24"/>
    <col min="11277" max="11277" width="9.25" style="24"/>
    <col min="11278" max="11284" width="8.875" style="24"/>
    <col min="11285" max="11285" width="9.25" style="24"/>
    <col min="11286" max="11292" width="8.875" style="24"/>
    <col min="11293" max="11293" width="9.25" style="24"/>
    <col min="11294" max="11300" width="8.875" style="24"/>
    <col min="11301" max="11301" width="9.25" style="24"/>
    <col min="11302" max="11308" width="8.875" style="24"/>
    <col min="11309" max="11309" width="9.25" style="24"/>
    <col min="11310" max="11316" width="8.875" style="24"/>
    <col min="11317" max="11317" width="9.25" style="24"/>
    <col min="11318" max="11324" width="8.875" style="24"/>
    <col min="11325" max="11325" width="9.25" style="24"/>
    <col min="11326" max="11332" width="8.875" style="24"/>
    <col min="11333" max="11333" width="9.25" style="24"/>
    <col min="11334" max="11340" width="8.875" style="24"/>
    <col min="11341" max="11341" width="9.25" style="24"/>
    <col min="11342" max="11348" width="8.875" style="24"/>
    <col min="11349" max="11349" width="9.25" style="24"/>
    <col min="11350" max="11356" width="8.875" style="24"/>
    <col min="11357" max="11357" width="9.25" style="24"/>
    <col min="11358" max="11364" width="8.875" style="24"/>
    <col min="11365" max="11365" width="9.25" style="24"/>
    <col min="11366" max="11372" width="8.875" style="24"/>
    <col min="11373" max="11373" width="9.25" style="24"/>
    <col min="11374" max="11380" width="8.875" style="24"/>
    <col min="11381" max="11381" width="9.25" style="24"/>
    <col min="11382" max="11388" width="8.875" style="24"/>
    <col min="11389" max="11389" width="9.25" style="24"/>
    <col min="11390" max="11396" width="8.875" style="24"/>
    <col min="11397" max="11397" width="9.25" style="24"/>
    <col min="11398" max="11404" width="8.875" style="24"/>
    <col min="11405" max="11405" width="9.25" style="24"/>
    <col min="11406" max="11412" width="8.875" style="24"/>
    <col min="11413" max="11413" width="9.25" style="24"/>
    <col min="11414" max="11420" width="8.875" style="24"/>
    <col min="11421" max="11421" width="9.25" style="24"/>
    <col min="11422" max="11428" width="8.875" style="24"/>
    <col min="11429" max="11429" width="9.25" style="24"/>
    <col min="11430" max="11436" width="8.875" style="24"/>
    <col min="11437" max="11437" width="9.25" style="24"/>
    <col min="11438" max="11444" width="8.875" style="24"/>
    <col min="11445" max="11445" width="9.25" style="24"/>
    <col min="11446" max="11452" width="8.875" style="24"/>
    <col min="11453" max="11453" width="9.25" style="24"/>
    <col min="11454" max="11460" width="8.875" style="24"/>
    <col min="11461" max="11461" width="9.25" style="24"/>
    <col min="11462" max="11468" width="8.875" style="24"/>
    <col min="11469" max="11469" width="9.25" style="24"/>
    <col min="11470" max="11476" width="8.875" style="24"/>
    <col min="11477" max="11477" width="9.25" style="24"/>
    <col min="11478" max="11484" width="8.875" style="24"/>
    <col min="11485" max="11485" width="9.25" style="24"/>
    <col min="11486" max="11492" width="8.875" style="24"/>
    <col min="11493" max="11493" width="9.25" style="24"/>
    <col min="11494" max="11500" width="8.875" style="24"/>
    <col min="11501" max="11501" width="9.25" style="24"/>
    <col min="11502" max="11508" width="8.875" style="24"/>
    <col min="11509" max="11509" width="9.25" style="24"/>
    <col min="11510" max="11516" width="8.875" style="24"/>
    <col min="11517" max="11517" width="9.25" style="24"/>
    <col min="11518" max="11524" width="8.875" style="24"/>
    <col min="11525" max="11525" width="9.25" style="24"/>
    <col min="11526" max="11532" width="8.875" style="24"/>
    <col min="11533" max="11533" width="9.25" style="24"/>
    <col min="11534" max="11540" width="8.875" style="24"/>
    <col min="11541" max="11541" width="9.25" style="24"/>
    <col min="11542" max="11548" width="8.875" style="24"/>
    <col min="11549" max="11549" width="9.25" style="24"/>
    <col min="11550" max="11556" width="8.875" style="24"/>
    <col min="11557" max="11557" width="9.25" style="24"/>
    <col min="11558" max="11564" width="8.875" style="24"/>
    <col min="11565" max="11565" width="9.25" style="24"/>
    <col min="11566" max="11572" width="8.875" style="24"/>
    <col min="11573" max="11573" width="9.25" style="24"/>
    <col min="11574" max="11580" width="8.875" style="24"/>
    <col min="11581" max="11581" width="9.25" style="24"/>
    <col min="11582" max="11588" width="8.875" style="24"/>
    <col min="11589" max="11589" width="9.25" style="24"/>
    <col min="11590" max="11596" width="8.875" style="24"/>
    <col min="11597" max="11597" width="9.25" style="24"/>
    <col min="11598" max="11604" width="8.875" style="24"/>
    <col min="11605" max="11605" width="9.25" style="24"/>
    <col min="11606" max="11612" width="8.875" style="24"/>
    <col min="11613" max="11613" width="9.25" style="24"/>
    <col min="11614" max="11620" width="8.875" style="24"/>
    <col min="11621" max="11621" width="9.25" style="24"/>
    <col min="11622" max="11628" width="8.875" style="24"/>
    <col min="11629" max="11629" width="9.25" style="24"/>
    <col min="11630" max="11636" width="8.875" style="24"/>
    <col min="11637" max="11637" width="9.25" style="24"/>
    <col min="11638" max="11644" width="8.875" style="24"/>
    <col min="11645" max="11645" width="9.25" style="24"/>
    <col min="11646" max="11652" width="8.875" style="24"/>
    <col min="11653" max="11653" width="9.25" style="24"/>
    <col min="11654" max="11660" width="8.875" style="24"/>
    <col min="11661" max="11661" width="9.25" style="24"/>
    <col min="11662" max="11668" width="8.875" style="24"/>
    <col min="11669" max="11669" width="9.25" style="24"/>
    <col min="11670" max="11676" width="8.875" style="24"/>
    <col min="11677" max="11677" width="9.25" style="24"/>
    <col min="11678" max="11684" width="8.875" style="24"/>
    <col min="11685" max="11685" width="9.25" style="24"/>
    <col min="11686" max="11692" width="8.875" style="24"/>
    <col min="11693" max="11693" width="9.25" style="24"/>
    <col min="11694" max="11700" width="8.875" style="24"/>
    <col min="11701" max="11701" width="9.25" style="24"/>
    <col min="11702" max="11708" width="8.875" style="24"/>
    <col min="11709" max="11709" width="9.25" style="24"/>
    <col min="11710" max="11716" width="8.875" style="24"/>
    <col min="11717" max="11717" width="9.25" style="24"/>
    <col min="11718" max="11724" width="8.875" style="24"/>
    <col min="11725" max="11725" width="9.25" style="24"/>
    <col min="11726" max="11732" width="8.875" style="24"/>
    <col min="11733" max="11733" width="9.25" style="24"/>
    <col min="11734" max="11740" width="8.875" style="24"/>
    <col min="11741" max="11741" width="9.25" style="24"/>
    <col min="11742" max="11748" width="8.875" style="24"/>
    <col min="11749" max="11749" width="9.25" style="24"/>
    <col min="11750" max="11756" width="8.875" style="24"/>
    <col min="11757" max="11757" width="9.25" style="24"/>
    <col min="11758" max="11764" width="8.875" style="24"/>
    <col min="11765" max="11765" width="9.25" style="24"/>
    <col min="11766" max="11772" width="8.875" style="24"/>
    <col min="11773" max="11773" width="9.25" style="24"/>
    <col min="11774" max="11780" width="8.875" style="24"/>
    <col min="11781" max="11781" width="9.25" style="24"/>
    <col min="11782" max="11788" width="8.875" style="24"/>
    <col min="11789" max="11789" width="9.25" style="24"/>
    <col min="11790" max="11796" width="8.875" style="24"/>
    <col min="11797" max="11797" width="9.25" style="24"/>
    <col min="11798" max="11804" width="8.875" style="24"/>
    <col min="11805" max="11805" width="9.25" style="24"/>
    <col min="11806" max="11812" width="8.875" style="24"/>
    <col min="11813" max="11813" width="9.25" style="24"/>
    <col min="11814" max="11820" width="8.875" style="24"/>
    <col min="11821" max="11821" width="9.25" style="24"/>
    <col min="11822" max="11828" width="8.875" style="24"/>
    <col min="11829" max="11829" width="9.25" style="24"/>
    <col min="11830" max="11836" width="8.875" style="24"/>
    <col min="11837" max="11837" width="9.25" style="24"/>
    <col min="11838" max="11844" width="8.875" style="24"/>
    <col min="11845" max="11845" width="9.25" style="24"/>
    <col min="11846" max="11852" width="8.875" style="24"/>
    <col min="11853" max="11853" width="9.25" style="24"/>
    <col min="11854" max="11860" width="8.875" style="24"/>
    <col min="11861" max="11861" width="9.25" style="24"/>
    <col min="11862" max="11868" width="8.875" style="24"/>
    <col min="11869" max="11869" width="9.25" style="24"/>
    <col min="11870" max="11876" width="8.875" style="24"/>
    <col min="11877" max="11877" width="9.25" style="24"/>
    <col min="11878" max="11884" width="8.875" style="24"/>
    <col min="11885" max="11885" width="9.25" style="24"/>
    <col min="11886" max="11892" width="8.875" style="24"/>
    <col min="11893" max="11893" width="9.25" style="24"/>
    <col min="11894" max="11900" width="8.875" style="24"/>
    <col min="11901" max="11901" width="9.25" style="24"/>
    <col min="11902" max="11908" width="8.875" style="24"/>
    <col min="11909" max="11909" width="9.25" style="24"/>
    <col min="11910" max="11916" width="8.875" style="24"/>
    <col min="11917" max="11917" width="9.25" style="24"/>
    <col min="11918" max="11924" width="8.875" style="24"/>
    <col min="11925" max="11925" width="9.25" style="24"/>
    <col min="11926" max="11932" width="8.875" style="24"/>
    <col min="11933" max="11933" width="9.25" style="24"/>
    <col min="11934" max="11940" width="8.875" style="24"/>
    <col min="11941" max="11941" width="9.25" style="24"/>
    <col min="11942" max="11948" width="8.875" style="24"/>
    <col min="11949" max="11949" width="9.25" style="24"/>
    <col min="11950" max="11956" width="8.875" style="24"/>
    <col min="11957" max="11957" width="9.25" style="24"/>
    <col min="11958" max="11964" width="8.875" style="24"/>
    <col min="11965" max="11965" width="9.25" style="24"/>
    <col min="11966" max="11972" width="8.875" style="24"/>
    <col min="11973" max="11973" width="9.25" style="24"/>
    <col min="11974" max="11980" width="8.875" style="24"/>
    <col min="11981" max="11981" width="9.25" style="24"/>
    <col min="11982" max="11988" width="8.875" style="24"/>
    <col min="11989" max="11989" width="9.25" style="24"/>
    <col min="11990" max="11996" width="8.875" style="24"/>
    <col min="11997" max="11997" width="9.25" style="24"/>
    <col min="11998" max="12004" width="8.875" style="24"/>
    <col min="12005" max="12005" width="9.25" style="24"/>
    <col min="12006" max="12012" width="8.875" style="24"/>
    <col min="12013" max="12013" width="9.25" style="24"/>
    <col min="12014" max="12020" width="8.875" style="24"/>
    <col min="12021" max="12021" width="9.25" style="24"/>
    <col min="12022" max="12028" width="8.875" style="24"/>
    <col min="12029" max="12029" width="9.25" style="24"/>
    <col min="12030" max="12036" width="8.875" style="24"/>
    <col min="12037" max="12037" width="9.25" style="24"/>
    <col min="12038" max="12044" width="8.875" style="24"/>
    <col min="12045" max="12045" width="9.25" style="24"/>
    <col min="12046" max="12052" width="8.875" style="24"/>
    <col min="12053" max="12053" width="9.25" style="24"/>
    <col min="12054" max="12060" width="8.875" style="24"/>
    <col min="12061" max="12061" width="9.25" style="24"/>
    <col min="12062" max="12068" width="8.875" style="24"/>
    <col min="12069" max="12069" width="9.25" style="24"/>
    <col min="12070" max="12076" width="8.875" style="24"/>
    <col min="12077" max="12077" width="9.25" style="24"/>
    <col min="12078" max="12084" width="8.875" style="24"/>
    <col min="12085" max="12085" width="9.25" style="24"/>
    <col min="12086" max="12092" width="8.875" style="24"/>
    <col min="12093" max="12093" width="9.25" style="24"/>
    <col min="12094" max="12100" width="8.875" style="24"/>
    <col min="12101" max="12101" width="9.25" style="24"/>
    <col min="12102" max="12108" width="8.875" style="24"/>
    <col min="12109" max="12109" width="9.25" style="24"/>
    <col min="12110" max="12116" width="8.875" style="24"/>
    <col min="12117" max="12117" width="9.25" style="24"/>
    <col min="12118" max="12124" width="8.875" style="24"/>
    <col min="12125" max="12125" width="9.25" style="24"/>
    <col min="12126" max="12132" width="8.875" style="24"/>
    <col min="12133" max="12133" width="9.25" style="24"/>
    <col min="12134" max="12140" width="8.875" style="24"/>
    <col min="12141" max="12141" width="9.25" style="24"/>
    <col min="12142" max="12148" width="8.875" style="24"/>
    <col min="12149" max="12149" width="9.25" style="24"/>
    <col min="12150" max="12156" width="8.875" style="24"/>
    <col min="12157" max="12157" width="9.25" style="24"/>
    <col min="12158" max="12164" width="8.875" style="24"/>
    <col min="12165" max="12165" width="9.25" style="24"/>
    <col min="12166" max="12172" width="8.875" style="24"/>
    <col min="12173" max="12173" width="9.25" style="24"/>
    <col min="12174" max="12180" width="8.875" style="24"/>
    <col min="12181" max="12181" width="9.25" style="24"/>
    <col min="12182" max="12188" width="8.875" style="24"/>
    <col min="12189" max="12189" width="9.25" style="24"/>
    <col min="12190" max="12196" width="8.875" style="24"/>
    <col min="12197" max="12197" width="9.25" style="24"/>
    <col min="12198" max="12204" width="8.875" style="24"/>
    <col min="12205" max="12205" width="9.25" style="24"/>
    <col min="12206" max="12212" width="8.875" style="24"/>
    <col min="12213" max="12213" width="9.25" style="24"/>
    <col min="12214" max="12220" width="8.875" style="24"/>
    <col min="12221" max="12221" width="9.25" style="24"/>
    <col min="12222" max="12228" width="8.875" style="24"/>
    <col min="12229" max="12229" width="9.25" style="24"/>
    <col min="12230" max="12236" width="8.875" style="24"/>
    <col min="12237" max="12237" width="9.25" style="24"/>
    <col min="12238" max="12244" width="8.875" style="24"/>
    <col min="12245" max="12245" width="9.25" style="24"/>
    <col min="12246" max="12252" width="8.875" style="24"/>
    <col min="12253" max="12253" width="9.25" style="24"/>
    <col min="12254" max="12260" width="8.875" style="24"/>
    <col min="12261" max="12261" width="9.25" style="24"/>
    <col min="12262" max="12268" width="8.875" style="24"/>
    <col min="12269" max="12269" width="9.25" style="24"/>
    <col min="12270" max="12276" width="8.875" style="24"/>
    <col min="12277" max="12277" width="9.25" style="24"/>
    <col min="12278" max="12284" width="8.875" style="24"/>
    <col min="12285" max="12285" width="9.25" style="24"/>
    <col min="12286" max="12292" width="8.875" style="24"/>
    <col min="12293" max="12293" width="9.25" style="24"/>
    <col min="12294" max="12300" width="8.875" style="24"/>
    <col min="12301" max="12301" width="9.25" style="24"/>
    <col min="12302" max="12308" width="8.875" style="24"/>
    <col min="12309" max="12309" width="9.25" style="24"/>
    <col min="12310" max="12316" width="8.875" style="24"/>
    <col min="12317" max="12317" width="9.25" style="24"/>
    <col min="12318" max="12324" width="8.875" style="24"/>
    <col min="12325" max="12325" width="9.25" style="24"/>
    <col min="12326" max="12332" width="8.875" style="24"/>
    <col min="12333" max="12333" width="9.25" style="24"/>
    <col min="12334" max="12340" width="8.875" style="24"/>
    <col min="12341" max="12341" width="9.25" style="24"/>
    <col min="12342" max="12348" width="8.875" style="24"/>
    <col min="12349" max="12349" width="9.25" style="24"/>
    <col min="12350" max="12356" width="8.875" style="24"/>
    <col min="12357" max="12357" width="9.25" style="24"/>
    <col min="12358" max="12364" width="8.875" style="24"/>
    <col min="12365" max="12365" width="9.25" style="24"/>
    <col min="12366" max="12372" width="8.875" style="24"/>
    <col min="12373" max="12373" width="9.25" style="24"/>
    <col min="12374" max="12380" width="8.875" style="24"/>
    <col min="12381" max="12381" width="9.25" style="24"/>
    <col min="12382" max="12388" width="8.875" style="24"/>
    <col min="12389" max="12389" width="9.25" style="24"/>
    <col min="12390" max="12396" width="8.875" style="24"/>
    <col min="12397" max="12397" width="9.25" style="24"/>
    <col min="12398" max="12404" width="8.875" style="24"/>
    <col min="12405" max="12405" width="9.25" style="24"/>
    <col min="12406" max="12412" width="8.875" style="24"/>
    <col min="12413" max="12413" width="9.25" style="24"/>
    <col min="12414" max="12420" width="8.875" style="24"/>
    <col min="12421" max="12421" width="9.25" style="24"/>
    <col min="12422" max="12428" width="8.875" style="24"/>
    <col min="12429" max="12429" width="9.25" style="24"/>
    <col min="12430" max="12436" width="8.875" style="24"/>
    <col min="12437" max="12437" width="9.25" style="24"/>
    <col min="12438" max="12444" width="8.875" style="24"/>
    <col min="12445" max="12445" width="9.25" style="24"/>
    <col min="12446" max="12452" width="8.875" style="24"/>
    <col min="12453" max="12453" width="9.25" style="24"/>
    <col min="12454" max="12460" width="8.875" style="24"/>
    <col min="12461" max="12461" width="9.25" style="24"/>
    <col min="12462" max="12468" width="8.875" style="24"/>
    <col min="12469" max="12469" width="9.25" style="24"/>
    <col min="12470" max="12476" width="8.875" style="24"/>
    <col min="12477" max="12477" width="9.25" style="24"/>
    <col min="12478" max="12484" width="8.875" style="24"/>
    <col min="12485" max="12485" width="9.25" style="24"/>
    <col min="12486" max="12492" width="8.875" style="24"/>
    <col min="12493" max="12493" width="9.25" style="24"/>
    <col min="12494" max="12500" width="8.875" style="24"/>
    <col min="12501" max="12501" width="9.25" style="24"/>
    <col min="12502" max="12508" width="8.875" style="24"/>
    <col min="12509" max="12509" width="9.25" style="24"/>
    <col min="12510" max="12516" width="8.875" style="24"/>
    <col min="12517" max="12517" width="9.25" style="24"/>
    <col min="12518" max="12524" width="8.875" style="24"/>
    <col min="12525" max="12525" width="9.25" style="24"/>
    <col min="12526" max="12532" width="8.875" style="24"/>
    <col min="12533" max="12533" width="9.25" style="24"/>
    <col min="12534" max="12540" width="8.875" style="24"/>
    <col min="12541" max="12541" width="9.25" style="24"/>
    <col min="12542" max="12548" width="8.875" style="24"/>
    <col min="12549" max="12549" width="9.25" style="24"/>
    <col min="12550" max="12556" width="8.875" style="24"/>
    <col min="12557" max="12557" width="9.25" style="24"/>
    <col min="12558" max="12564" width="8.875" style="24"/>
    <col min="12565" max="12565" width="9.25" style="24"/>
    <col min="12566" max="12572" width="8.875" style="24"/>
    <col min="12573" max="12573" width="9.25" style="24"/>
    <col min="12574" max="12580" width="8.875" style="24"/>
    <col min="12581" max="12581" width="9.25" style="24"/>
    <col min="12582" max="12588" width="8.875" style="24"/>
    <col min="12589" max="12589" width="9.25" style="24"/>
    <col min="12590" max="12596" width="8.875" style="24"/>
    <col min="12597" max="12597" width="9.25" style="24"/>
    <col min="12598" max="12604" width="8.875" style="24"/>
    <col min="12605" max="12605" width="9.25" style="24"/>
    <col min="12606" max="12612" width="8.875" style="24"/>
    <col min="12613" max="12613" width="9.25" style="24"/>
    <col min="12614" max="12620" width="8.875" style="24"/>
    <col min="12621" max="12621" width="9.25" style="24"/>
    <col min="12622" max="12628" width="8.875" style="24"/>
    <col min="12629" max="12629" width="9.25" style="24"/>
    <col min="12630" max="12636" width="8.875" style="24"/>
    <col min="12637" max="12637" width="9.25" style="24"/>
    <col min="12638" max="12644" width="8.875" style="24"/>
    <col min="12645" max="12645" width="9.25" style="24"/>
    <col min="12646" max="12652" width="8.875" style="24"/>
    <col min="12653" max="12653" width="9.25" style="24"/>
    <col min="12654" max="12660" width="8.875" style="24"/>
    <col min="12661" max="12661" width="9.25" style="24"/>
    <col min="12662" max="12668" width="8.875" style="24"/>
    <col min="12669" max="12669" width="9.25" style="24"/>
    <col min="12670" max="12676" width="8.875" style="24"/>
    <col min="12677" max="12677" width="9.25" style="24"/>
    <col min="12678" max="12684" width="8.875" style="24"/>
    <col min="12685" max="12685" width="9.25" style="24"/>
    <col min="12686" max="12692" width="8.875" style="24"/>
    <col min="12693" max="12693" width="9.25" style="24"/>
    <col min="12694" max="12700" width="8.875" style="24"/>
    <col min="12701" max="12701" width="9.25" style="24"/>
    <col min="12702" max="12708" width="8.875" style="24"/>
    <col min="12709" max="12709" width="9.25" style="24"/>
    <col min="12710" max="12716" width="8.875" style="24"/>
    <col min="12717" max="12717" width="9.25" style="24"/>
    <col min="12718" max="12724" width="8.875" style="24"/>
    <col min="12725" max="12725" width="9.25" style="24"/>
    <col min="12726" max="12732" width="8.875" style="24"/>
    <col min="12733" max="12733" width="9.25" style="24"/>
    <col min="12734" max="12740" width="8.875" style="24"/>
    <col min="12741" max="12741" width="9.25" style="24"/>
    <col min="12742" max="12748" width="8.875" style="24"/>
    <col min="12749" max="12749" width="9.25" style="24"/>
    <col min="12750" max="12756" width="8.875" style="24"/>
    <col min="12757" max="12757" width="9.25" style="24"/>
    <col min="12758" max="12764" width="8.875" style="24"/>
    <col min="12765" max="12765" width="9.25" style="24"/>
    <col min="12766" max="12772" width="8.875" style="24"/>
    <col min="12773" max="12773" width="9.25" style="24"/>
    <col min="12774" max="12780" width="8.875" style="24"/>
    <col min="12781" max="12781" width="9.25" style="24"/>
    <col min="12782" max="12788" width="8.875" style="24"/>
    <col min="12789" max="12789" width="9.25" style="24"/>
    <col min="12790" max="12796" width="8.875" style="24"/>
    <col min="12797" max="12797" width="9.25" style="24"/>
    <col min="12798" max="12804" width="8.875" style="24"/>
    <col min="12805" max="12805" width="9.25" style="24"/>
    <col min="12806" max="12812" width="8.875" style="24"/>
    <col min="12813" max="12813" width="9.25" style="24"/>
    <col min="12814" max="12820" width="8.875" style="24"/>
    <col min="12821" max="12821" width="9.25" style="24"/>
    <col min="12822" max="12828" width="8.875" style="24"/>
    <col min="12829" max="12829" width="9.25" style="24"/>
    <col min="12830" max="12836" width="8.875" style="24"/>
    <col min="12837" max="12837" width="9.25" style="24"/>
    <col min="12838" max="12844" width="8.875" style="24"/>
    <col min="12845" max="12845" width="9.25" style="24"/>
    <col min="12846" max="12852" width="8.875" style="24"/>
    <col min="12853" max="12853" width="9.25" style="24"/>
    <col min="12854" max="12860" width="8.875" style="24"/>
    <col min="12861" max="12861" width="9.25" style="24"/>
    <col min="12862" max="12868" width="8.875" style="24"/>
    <col min="12869" max="12869" width="9.25" style="24"/>
    <col min="12870" max="12876" width="8.875" style="24"/>
    <col min="12877" max="12877" width="9.25" style="24"/>
    <col min="12878" max="12884" width="8.875" style="24"/>
    <col min="12885" max="12885" width="9.25" style="24"/>
    <col min="12886" max="12892" width="8.875" style="24"/>
    <col min="12893" max="12893" width="9.25" style="24"/>
    <col min="12894" max="12900" width="8.875" style="24"/>
    <col min="12901" max="12901" width="9.25" style="24"/>
    <col min="12902" max="12908" width="8.875" style="24"/>
    <col min="12909" max="12909" width="9.25" style="24"/>
    <col min="12910" max="12916" width="8.875" style="24"/>
    <col min="12917" max="12917" width="9.25" style="24"/>
    <col min="12918" max="12924" width="8.875" style="24"/>
    <col min="12925" max="12925" width="9.25" style="24"/>
    <col min="12926" max="12932" width="8.875" style="24"/>
    <col min="12933" max="12933" width="9.25" style="24"/>
    <col min="12934" max="12940" width="8.875" style="24"/>
    <col min="12941" max="12941" width="9.25" style="24"/>
    <col min="12942" max="12948" width="8.875" style="24"/>
    <col min="12949" max="12949" width="9.25" style="24"/>
    <col min="12950" max="12956" width="8.875" style="24"/>
    <col min="12957" max="12957" width="9.25" style="24"/>
    <col min="12958" max="12964" width="8.875" style="24"/>
    <col min="12965" max="12965" width="9.25" style="24"/>
    <col min="12966" max="12972" width="8.875" style="24"/>
    <col min="12973" max="12973" width="9.25" style="24"/>
    <col min="12974" max="12980" width="8.875" style="24"/>
    <col min="12981" max="12981" width="9.25" style="24"/>
    <col min="12982" max="12988" width="8.875" style="24"/>
    <col min="12989" max="12989" width="9.25" style="24"/>
    <col min="12990" max="12996" width="8.875" style="24"/>
    <col min="12997" max="12997" width="9.25" style="24"/>
    <col min="12998" max="13004" width="8.875" style="24"/>
    <col min="13005" max="13005" width="9.25" style="24"/>
    <col min="13006" max="13012" width="8.875" style="24"/>
    <col min="13013" max="13013" width="9.25" style="24"/>
    <col min="13014" max="13020" width="8.875" style="24"/>
    <col min="13021" max="13021" width="9.25" style="24"/>
    <col min="13022" max="13028" width="8.875" style="24"/>
    <col min="13029" max="13029" width="9.25" style="24"/>
    <col min="13030" max="13036" width="8.875" style="24"/>
    <col min="13037" max="13037" width="9.25" style="24"/>
    <col min="13038" max="13044" width="8.875" style="24"/>
    <col min="13045" max="13045" width="9.25" style="24"/>
    <col min="13046" max="13052" width="8.875" style="24"/>
    <col min="13053" max="13053" width="9.25" style="24"/>
    <col min="13054" max="13060" width="8.875" style="24"/>
    <col min="13061" max="13061" width="9.25" style="24"/>
    <col min="13062" max="13068" width="8.875" style="24"/>
    <col min="13069" max="13069" width="9.25" style="24"/>
    <col min="13070" max="13076" width="8.875" style="24"/>
    <col min="13077" max="13077" width="9.25" style="24"/>
    <col min="13078" max="13084" width="8.875" style="24"/>
    <col min="13085" max="13085" width="9.25" style="24"/>
    <col min="13086" max="13092" width="8.875" style="24"/>
    <col min="13093" max="13093" width="9.25" style="24"/>
    <col min="13094" max="13100" width="8.875" style="24"/>
    <col min="13101" max="13101" width="9.25" style="24"/>
    <col min="13102" max="13108" width="8.875" style="24"/>
    <col min="13109" max="13109" width="9.25" style="24"/>
    <col min="13110" max="13116" width="8.875" style="24"/>
    <col min="13117" max="13117" width="9.25" style="24"/>
    <col min="13118" max="13124" width="8.875" style="24"/>
    <col min="13125" max="13125" width="9.25" style="24"/>
    <col min="13126" max="13132" width="8.875" style="24"/>
    <col min="13133" max="13133" width="9.25" style="24"/>
    <col min="13134" max="13140" width="8.875" style="24"/>
    <col min="13141" max="13141" width="9.25" style="24"/>
    <col min="13142" max="13148" width="8.875" style="24"/>
    <col min="13149" max="13149" width="9.25" style="24"/>
    <col min="13150" max="13156" width="8.875" style="24"/>
    <col min="13157" max="13157" width="9.25" style="24"/>
    <col min="13158" max="13164" width="8.875" style="24"/>
    <col min="13165" max="13165" width="9.25" style="24"/>
    <col min="13166" max="13172" width="8.875" style="24"/>
    <col min="13173" max="13173" width="9.25" style="24"/>
    <col min="13174" max="13180" width="8.875" style="24"/>
    <col min="13181" max="13181" width="9.25" style="24"/>
    <col min="13182" max="13188" width="8.875" style="24"/>
    <col min="13189" max="13189" width="9.25" style="24"/>
    <col min="13190" max="13196" width="8.875" style="24"/>
    <col min="13197" max="13197" width="9.25" style="24"/>
    <col min="13198" max="13204" width="8.875" style="24"/>
    <col min="13205" max="13205" width="9.25" style="24"/>
    <col min="13206" max="13212" width="8.875" style="24"/>
    <col min="13213" max="13213" width="9.25" style="24"/>
    <col min="13214" max="13220" width="8.875" style="24"/>
    <col min="13221" max="13221" width="9.25" style="24"/>
    <col min="13222" max="13228" width="8.875" style="24"/>
    <col min="13229" max="13229" width="9.25" style="24"/>
    <col min="13230" max="13236" width="8.875" style="24"/>
    <col min="13237" max="13237" width="9.25" style="24"/>
    <col min="13238" max="13244" width="8.875" style="24"/>
    <col min="13245" max="13245" width="9.25" style="24"/>
    <col min="13246" max="13252" width="8.875" style="24"/>
    <col min="13253" max="13253" width="9.25" style="24"/>
    <col min="13254" max="13260" width="8.875" style="24"/>
    <col min="13261" max="13261" width="9.25" style="24"/>
    <col min="13262" max="13268" width="8.875" style="24"/>
    <col min="13269" max="13269" width="9.25" style="24"/>
    <col min="13270" max="13276" width="8.875" style="24"/>
    <col min="13277" max="13277" width="9.25" style="24"/>
    <col min="13278" max="13284" width="8.875" style="24"/>
    <col min="13285" max="13285" width="9.25" style="24"/>
    <col min="13286" max="13292" width="8.875" style="24"/>
    <col min="13293" max="13293" width="9.25" style="24"/>
    <col min="13294" max="13300" width="8.875" style="24"/>
    <col min="13301" max="13301" width="9.25" style="24"/>
    <col min="13302" max="13308" width="8.875" style="24"/>
    <col min="13309" max="13309" width="9.25" style="24"/>
    <col min="13310" max="13316" width="8.875" style="24"/>
    <col min="13317" max="13317" width="9.25" style="24"/>
    <col min="13318" max="13324" width="8.875" style="24"/>
    <col min="13325" max="13325" width="9.25" style="24"/>
    <col min="13326" max="13332" width="8.875" style="24"/>
    <col min="13333" max="13333" width="9.25" style="24"/>
    <col min="13334" max="13340" width="8.875" style="24"/>
    <col min="13341" max="13341" width="9.25" style="24"/>
    <col min="13342" max="13348" width="8.875" style="24"/>
    <col min="13349" max="13349" width="9.25" style="24"/>
    <col min="13350" max="13356" width="8.875" style="24"/>
    <col min="13357" max="13357" width="9.25" style="24"/>
    <col min="13358" max="13364" width="8.875" style="24"/>
    <col min="13365" max="13365" width="9.25" style="24"/>
    <col min="13366" max="13372" width="8.875" style="24"/>
    <col min="13373" max="13373" width="9.25" style="24"/>
    <col min="13374" max="13380" width="8.875" style="24"/>
    <col min="13381" max="13381" width="9.25" style="24"/>
    <col min="13382" max="13388" width="8.875" style="24"/>
    <col min="13389" max="13389" width="9.25" style="24"/>
    <col min="13390" max="13396" width="8.875" style="24"/>
    <col min="13397" max="13397" width="9.25" style="24"/>
    <col min="13398" max="13404" width="8.875" style="24"/>
    <col min="13405" max="13405" width="9.25" style="24"/>
    <col min="13406" max="13412" width="8.875" style="24"/>
    <col min="13413" max="13413" width="9.25" style="24"/>
    <col min="13414" max="13420" width="8.875" style="24"/>
    <col min="13421" max="13421" width="9.25" style="24"/>
    <col min="13422" max="13428" width="8.875" style="24"/>
    <col min="13429" max="13429" width="9.25" style="24"/>
    <col min="13430" max="13436" width="8.875" style="24"/>
    <col min="13437" max="13437" width="9.25" style="24"/>
    <col min="13438" max="13444" width="8.875" style="24"/>
    <col min="13445" max="13445" width="9.25" style="24"/>
    <col min="13446" max="13452" width="8.875" style="24"/>
    <col min="13453" max="13453" width="9.25" style="24"/>
    <col min="13454" max="13460" width="8.875" style="24"/>
    <col min="13461" max="13461" width="9.25" style="24"/>
    <col min="13462" max="13468" width="8.875" style="24"/>
    <col min="13469" max="13469" width="9.25" style="24"/>
    <col min="13470" max="13476" width="8.875" style="24"/>
    <col min="13477" max="13477" width="9.25" style="24"/>
    <col min="13478" max="13484" width="8.875" style="24"/>
    <col min="13485" max="13485" width="9.25" style="24"/>
    <col min="13486" max="13492" width="8.875" style="24"/>
    <col min="13493" max="13493" width="9.25" style="24"/>
    <col min="13494" max="13500" width="8.875" style="24"/>
    <col min="13501" max="13501" width="9.25" style="24"/>
    <col min="13502" max="13508" width="8.875" style="24"/>
    <col min="13509" max="13509" width="9.25" style="24"/>
    <col min="13510" max="13516" width="8.875" style="24"/>
    <col min="13517" max="13517" width="9.25" style="24"/>
    <col min="13518" max="13524" width="8.875" style="24"/>
    <col min="13525" max="13525" width="9.25" style="24"/>
    <col min="13526" max="13532" width="8.875" style="24"/>
    <col min="13533" max="13533" width="9.25" style="24"/>
    <col min="13534" max="13540" width="8.875" style="24"/>
    <col min="13541" max="13541" width="9.25" style="24"/>
    <col min="13542" max="13548" width="8.875" style="24"/>
    <col min="13549" max="13549" width="9.25" style="24"/>
    <col min="13550" max="13556" width="8.875" style="24"/>
    <col min="13557" max="13557" width="9.25" style="24"/>
    <col min="13558" max="13564" width="8.875" style="24"/>
    <col min="13565" max="13565" width="9.25" style="24"/>
    <col min="13566" max="13572" width="8.875" style="24"/>
    <col min="13573" max="13573" width="9.25" style="24"/>
    <col min="13574" max="13580" width="8.875" style="24"/>
    <col min="13581" max="13581" width="9.25" style="24"/>
    <col min="13582" max="13588" width="8.875" style="24"/>
    <col min="13589" max="13589" width="9.25" style="24"/>
    <col min="13590" max="13596" width="8.875" style="24"/>
    <col min="13597" max="13597" width="9.25" style="24"/>
    <col min="13598" max="13604" width="8.875" style="24"/>
    <col min="13605" max="13605" width="9.25" style="24"/>
    <col min="13606" max="13612" width="8.875" style="24"/>
    <col min="13613" max="13613" width="9.25" style="24"/>
    <col min="13614" max="13620" width="8.875" style="24"/>
    <col min="13621" max="13621" width="9.25" style="24"/>
    <col min="13622" max="13628" width="8.875" style="24"/>
    <col min="13629" max="13629" width="9.25" style="24"/>
    <col min="13630" max="13636" width="8.875" style="24"/>
    <col min="13637" max="13637" width="9.25" style="24"/>
    <col min="13638" max="13644" width="8.875" style="24"/>
    <col min="13645" max="13645" width="9.25" style="24"/>
    <col min="13646" max="13652" width="8.875" style="24"/>
    <col min="13653" max="13653" width="9.25" style="24"/>
    <col min="13654" max="13660" width="8.875" style="24"/>
    <col min="13661" max="13661" width="9.25" style="24"/>
    <col min="13662" max="13668" width="8.875" style="24"/>
    <col min="13669" max="13669" width="9.25" style="24"/>
    <col min="13670" max="13676" width="8.875" style="24"/>
    <col min="13677" max="13677" width="9.25" style="24"/>
    <col min="13678" max="13684" width="8.875" style="24"/>
    <col min="13685" max="13685" width="9.25" style="24"/>
    <col min="13686" max="13692" width="8.875" style="24"/>
    <col min="13693" max="13693" width="9.25" style="24"/>
    <col min="13694" max="13700" width="8.875" style="24"/>
    <col min="13701" max="13701" width="9.25" style="24"/>
    <col min="13702" max="13708" width="8.875" style="24"/>
    <col min="13709" max="13709" width="9.25" style="24"/>
    <col min="13710" max="13716" width="8.875" style="24"/>
    <col min="13717" max="13717" width="9.25" style="24"/>
    <col min="13718" max="13724" width="8.875" style="24"/>
    <col min="13725" max="13725" width="9.25" style="24"/>
    <col min="13726" max="13732" width="8.875" style="24"/>
    <col min="13733" max="13733" width="9.25" style="24"/>
    <col min="13734" max="13740" width="8.875" style="24"/>
    <col min="13741" max="13741" width="9.25" style="24"/>
    <col min="13742" max="13748" width="8.875" style="24"/>
    <col min="13749" max="13749" width="9.25" style="24"/>
    <col min="13750" max="13756" width="8.875" style="24"/>
    <col min="13757" max="13757" width="9.25" style="24"/>
    <col min="13758" max="13764" width="8.875" style="24"/>
    <col min="13765" max="13765" width="9.25" style="24"/>
    <col min="13766" max="13772" width="8.875" style="24"/>
    <col min="13773" max="13773" width="9.25" style="24"/>
    <col min="13774" max="13780" width="8.875" style="24"/>
    <col min="13781" max="13781" width="9.25" style="24"/>
    <col min="13782" max="13788" width="8.875" style="24"/>
    <col min="13789" max="13789" width="9.25" style="24"/>
    <col min="13790" max="13796" width="8.875" style="24"/>
    <col min="13797" max="13797" width="9.25" style="24"/>
    <col min="13798" max="13804" width="8.875" style="24"/>
    <col min="13805" max="13805" width="9.25" style="24"/>
    <col min="13806" max="13812" width="8.875" style="24"/>
    <col min="13813" max="13813" width="9.25" style="24"/>
    <col min="13814" max="13820" width="8.875" style="24"/>
    <col min="13821" max="13821" width="9.25" style="24"/>
    <col min="13822" max="13828" width="8.875" style="24"/>
    <col min="13829" max="13829" width="9.25" style="24"/>
    <col min="13830" max="13836" width="8.875" style="24"/>
    <col min="13837" max="13837" width="9.25" style="24"/>
    <col min="13838" max="13844" width="8.875" style="24"/>
    <col min="13845" max="13845" width="9.25" style="24"/>
    <col min="13846" max="13852" width="8.875" style="24"/>
    <col min="13853" max="13853" width="9.25" style="24"/>
    <col min="13854" max="13860" width="8.875" style="24"/>
    <col min="13861" max="13861" width="9.25" style="24"/>
    <col min="13862" max="13868" width="8.875" style="24"/>
    <col min="13869" max="13869" width="9.25" style="24"/>
    <col min="13870" max="13876" width="8.875" style="24"/>
    <col min="13877" max="13877" width="9.25" style="24"/>
    <col min="13878" max="13884" width="8.875" style="24"/>
    <col min="13885" max="13885" width="9.25" style="24"/>
    <col min="13886" max="13892" width="8.875" style="24"/>
    <col min="13893" max="13893" width="9.25" style="24"/>
    <col min="13894" max="13900" width="8.875" style="24"/>
    <col min="13901" max="13901" width="9.25" style="24"/>
    <col min="13902" max="13908" width="8.875" style="24"/>
    <col min="13909" max="13909" width="9.25" style="24"/>
    <col min="13910" max="13916" width="8.875" style="24"/>
    <col min="13917" max="13917" width="9.25" style="24"/>
    <col min="13918" max="13924" width="8.875" style="24"/>
    <col min="13925" max="13925" width="9.25" style="24"/>
    <col min="13926" max="13932" width="8.875" style="24"/>
    <col min="13933" max="13933" width="9.25" style="24"/>
    <col min="13934" max="13940" width="8.875" style="24"/>
    <col min="13941" max="13941" width="9.25" style="24"/>
    <col min="13942" max="13948" width="8.875" style="24"/>
    <col min="13949" max="13949" width="9.25" style="24"/>
    <col min="13950" max="13956" width="8.875" style="24"/>
    <col min="13957" max="13957" width="9.25" style="24"/>
    <col min="13958" max="13964" width="8.875" style="24"/>
    <col min="13965" max="13965" width="9.25" style="24"/>
    <col min="13966" max="13972" width="8.875" style="24"/>
    <col min="13973" max="13973" width="9.25" style="24"/>
    <col min="13974" max="13980" width="8.875" style="24"/>
    <col min="13981" max="13981" width="9.25" style="24"/>
    <col min="13982" max="13988" width="8.875" style="24"/>
    <col min="13989" max="13989" width="9.25" style="24"/>
    <col min="13990" max="13996" width="8.875" style="24"/>
    <col min="13997" max="13997" width="9.25" style="24"/>
    <col min="13998" max="14004" width="8.875" style="24"/>
    <col min="14005" max="14005" width="9.25" style="24"/>
    <col min="14006" max="14012" width="8.875" style="24"/>
    <col min="14013" max="14013" width="9.25" style="24"/>
    <col min="14014" max="14020" width="8.875" style="24"/>
    <col min="14021" max="14021" width="9.25" style="24"/>
    <col min="14022" max="14028" width="8.875" style="24"/>
    <col min="14029" max="14029" width="9.25" style="24"/>
    <col min="14030" max="14036" width="8.875" style="24"/>
    <col min="14037" max="14037" width="9.25" style="24"/>
    <col min="14038" max="14044" width="8.875" style="24"/>
    <col min="14045" max="14045" width="9.25" style="24"/>
    <col min="14046" max="14052" width="8.875" style="24"/>
    <col min="14053" max="14053" width="9.25" style="24"/>
    <col min="14054" max="14060" width="8.875" style="24"/>
    <col min="14061" max="14061" width="9.25" style="24"/>
    <col min="14062" max="14068" width="8.875" style="24"/>
    <col min="14069" max="14069" width="9.25" style="24"/>
    <col min="14070" max="14076" width="8.875" style="24"/>
    <col min="14077" max="14077" width="9.25" style="24"/>
    <col min="14078" max="14084" width="8.875" style="24"/>
    <col min="14085" max="14085" width="9.25" style="24"/>
    <col min="14086" max="14092" width="8.875" style="24"/>
    <col min="14093" max="14093" width="9.25" style="24"/>
    <col min="14094" max="14100" width="8.875" style="24"/>
    <col min="14101" max="14101" width="9.25" style="24"/>
    <col min="14102" max="14108" width="8.875" style="24"/>
    <col min="14109" max="14109" width="9.25" style="24"/>
    <col min="14110" max="14116" width="8.875" style="24"/>
    <col min="14117" max="14117" width="9.25" style="24"/>
    <col min="14118" max="14124" width="8.875" style="24"/>
    <col min="14125" max="14125" width="9.25" style="24"/>
    <col min="14126" max="14132" width="8.875" style="24"/>
    <col min="14133" max="14133" width="9.25" style="24"/>
    <col min="14134" max="14140" width="8.875" style="24"/>
    <col min="14141" max="14141" width="9.25" style="24"/>
    <col min="14142" max="14148" width="8.875" style="24"/>
    <col min="14149" max="14149" width="9.25" style="24"/>
    <col min="14150" max="14156" width="8.875" style="24"/>
    <col min="14157" max="14157" width="9.25" style="24"/>
    <col min="14158" max="14164" width="8.875" style="24"/>
    <col min="14165" max="14165" width="9.25" style="24"/>
    <col min="14166" max="14172" width="8.875" style="24"/>
    <col min="14173" max="14173" width="9.25" style="24"/>
    <col min="14174" max="14180" width="8.875" style="24"/>
    <col min="14181" max="14181" width="9.25" style="24"/>
    <col min="14182" max="14188" width="8.875" style="24"/>
    <col min="14189" max="14189" width="9.25" style="24"/>
    <col min="14190" max="14196" width="8.875" style="24"/>
    <col min="14197" max="14197" width="9.25" style="24"/>
    <col min="14198" max="14204" width="8.875" style="24"/>
    <col min="14205" max="14205" width="9.25" style="24"/>
    <col min="14206" max="14212" width="8.875" style="24"/>
    <col min="14213" max="14213" width="9.25" style="24"/>
    <col min="14214" max="14220" width="8.875" style="24"/>
    <col min="14221" max="14221" width="9.25" style="24"/>
    <col min="14222" max="14228" width="8.875" style="24"/>
    <col min="14229" max="14229" width="9.25" style="24"/>
    <col min="14230" max="14236" width="8.875" style="24"/>
    <col min="14237" max="14237" width="9.25" style="24"/>
    <col min="14238" max="14244" width="8.875" style="24"/>
    <col min="14245" max="14245" width="9.25" style="24"/>
    <col min="14246" max="14252" width="8.875" style="24"/>
    <col min="14253" max="14253" width="9.25" style="24"/>
    <col min="14254" max="14260" width="8.875" style="24"/>
    <col min="14261" max="14261" width="9.25" style="24"/>
    <col min="14262" max="14268" width="8.875" style="24"/>
    <col min="14269" max="14269" width="9.25" style="24"/>
    <col min="14270" max="14276" width="8.875" style="24"/>
    <col min="14277" max="14277" width="9.25" style="24"/>
    <col min="14278" max="14284" width="8.875" style="24"/>
    <col min="14285" max="14285" width="9.25" style="24"/>
    <col min="14286" max="14292" width="8.875" style="24"/>
    <col min="14293" max="14293" width="9.25" style="24"/>
    <col min="14294" max="14300" width="8.875" style="24"/>
    <col min="14301" max="14301" width="9.25" style="24"/>
    <col min="14302" max="14308" width="8.875" style="24"/>
    <col min="14309" max="14309" width="9.25" style="24"/>
    <col min="14310" max="14316" width="8.875" style="24"/>
    <col min="14317" max="14317" width="9.25" style="24"/>
    <col min="14318" max="14324" width="8.875" style="24"/>
    <col min="14325" max="14325" width="9.25" style="24"/>
    <col min="14326" max="14332" width="8.875" style="24"/>
    <col min="14333" max="14333" width="9.25" style="24"/>
    <col min="14334" max="14340" width="8.875" style="24"/>
    <col min="14341" max="14341" width="9.25" style="24"/>
    <col min="14342" max="14348" width="8.875" style="24"/>
    <col min="14349" max="14349" width="9.25" style="24"/>
    <col min="14350" max="14356" width="8.875" style="24"/>
    <col min="14357" max="14357" width="9.25" style="24"/>
    <col min="14358" max="14364" width="8.875" style="24"/>
    <col min="14365" max="14365" width="9.25" style="24"/>
    <col min="14366" max="14372" width="8.875" style="24"/>
    <col min="14373" max="14373" width="9.25" style="24"/>
    <col min="14374" max="14380" width="8.875" style="24"/>
    <col min="14381" max="14381" width="9.25" style="24"/>
    <col min="14382" max="14388" width="8.875" style="24"/>
    <col min="14389" max="14389" width="9.25" style="24"/>
    <col min="14390" max="14396" width="8.875" style="24"/>
    <col min="14397" max="14397" width="9.25" style="24"/>
    <col min="14398" max="14404" width="8.875" style="24"/>
    <col min="14405" max="14405" width="9.25" style="24"/>
    <col min="14406" max="14412" width="8.875" style="24"/>
    <col min="14413" max="14413" width="9.25" style="24"/>
    <col min="14414" max="14420" width="8.875" style="24"/>
    <col min="14421" max="14421" width="9.25" style="24"/>
    <col min="14422" max="14428" width="8.875" style="24"/>
    <col min="14429" max="14429" width="9.25" style="24"/>
    <col min="14430" max="14436" width="8.875" style="24"/>
    <col min="14437" max="14437" width="9.25" style="24"/>
    <col min="14438" max="14444" width="8.875" style="24"/>
    <col min="14445" max="14445" width="9.25" style="24"/>
    <col min="14446" max="14452" width="8.875" style="24"/>
    <col min="14453" max="14453" width="9.25" style="24"/>
    <col min="14454" max="14460" width="8.875" style="24"/>
    <col min="14461" max="14461" width="9.25" style="24"/>
    <col min="14462" max="14468" width="8.875" style="24"/>
    <col min="14469" max="14469" width="9.25" style="24"/>
    <col min="14470" max="14476" width="8.875" style="24"/>
    <col min="14477" max="14477" width="9.25" style="24"/>
    <col min="14478" max="14484" width="8.875" style="24"/>
    <col min="14485" max="14485" width="9.25" style="24"/>
    <col min="14486" max="14492" width="8.875" style="24"/>
    <col min="14493" max="14493" width="9.25" style="24"/>
    <col min="14494" max="14500" width="8.875" style="24"/>
    <col min="14501" max="14501" width="9.25" style="24"/>
    <col min="14502" max="14508" width="8.875" style="24"/>
    <col min="14509" max="14509" width="9.25" style="24"/>
    <col min="14510" max="14516" width="8.875" style="24"/>
    <col min="14517" max="14517" width="9.25" style="24"/>
    <col min="14518" max="14524" width="8.875" style="24"/>
    <col min="14525" max="14525" width="9.25" style="24"/>
    <col min="14526" max="14532" width="8.875" style="24"/>
    <col min="14533" max="14533" width="9.25" style="24"/>
    <col min="14534" max="14540" width="8.875" style="24"/>
    <col min="14541" max="14541" width="9.25" style="24"/>
    <col min="14542" max="14548" width="8.875" style="24"/>
    <col min="14549" max="14549" width="9.25" style="24"/>
    <col min="14550" max="14556" width="8.875" style="24"/>
    <col min="14557" max="14557" width="9.25" style="24"/>
    <col min="14558" max="14564" width="8.875" style="24"/>
    <col min="14565" max="14565" width="9.25" style="24"/>
    <col min="14566" max="14572" width="8.875" style="24"/>
    <col min="14573" max="14573" width="9.25" style="24"/>
    <col min="14574" max="14580" width="8.875" style="24"/>
    <col min="14581" max="14581" width="9.25" style="24"/>
    <col min="14582" max="14588" width="8.875" style="24"/>
    <col min="14589" max="14589" width="9.25" style="24"/>
    <col min="14590" max="14596" width="8.875" style="24"/>
    <col min="14597" max="14597" width="9.25" style="24"/>
    <col min="14598" max="14604" width="8.875" style="24"/>
    <col min="14605" max="14605" width="9.25" style="24"/>
    <col min="14606" max="14612" width="8.875" style="24"/>
    <col min="14613" max="14613" width="9.25" style="24"/>
    <col min="14614" max="14620" width="8.875" style="24"/>
    <col min="14621" max="14621" width="9.25" style="24"/>
    <col min="14622" max="14628" width="8.875" style="24"/>
    <col min="14629" max="14629" width="9.25" style="24"/>
    <col min="14630" max="14636" width="8.875" style="24"/>
    <col min="14637" max="14637" width="9.25" style="24"/>
    <col min="14638" max="14644" width="8.875" style="24"/>
    <col min="14645" max="14645" width="9.25" style="24"/>
    <col min="14646" max="14652" width="8.875" style="24"/>
    <col min="14653" max="14653" width="9.25" style="24"/>
    <col min="14654" max="14660" width="8.875" style="24"/>
    <col min="14661" max="14661" width="9.25" style="24"/>
    <col min="14662" max="14668" width="8.875" style="24"/>
    <col min="14669" max="14669" width="9.25" style="24"/>
    <col min="14670" max="14676" width="8.875" style="24"/>
    <col min="14677" max="14677" width="9.25" style="24"/>
    <col min="14678" max="14684" width="8.875" style="24"/>
    <col min="14685" max="14685" width="9.25" style="24"/>
    <col min="14686" max="14692" width="8.875" style="24"/>
    <col min="14693" max="14693" width="9.25" style="24"/>
    <col min="14694" max="14700" width="8.875" style="24"/>
    <col min="14701" max="14701" width="9.25" style="24"/>
    <col min="14702" max="14708" width="8.875" style="24"/>
    <col min="14709" max="14709" width="9.25" style="24"/>
    <col min="14710" max="14716" width="8.875" style="24"/>
    <col min="14717" max="14717" width="9.25" style="24"/>
    <col min="14718" max="14724" width="8.875" style="24"/>
    <col min="14725" max="14725" width="9.25" style="24"/>
    <col min="14726" max="14732" width="8.875" style="24"/>
    <col min="14733" max="14733" width="9.25" style="24"/>
    <col min="14734" max="14740" width="8.875" style="24"/>
    <col min="14741" max="14741" width="9.25" style="24"/>
    <col min="14742" max="14748" width="8.875" style="24"/>
    <col min="14749" max="14749" width="9.25" style="24"/>
    <col min="14750" max="14756" width="8.875" style="24"/>
    <col min="14757" max="14757" width="9.25" style="24"/>
    <col min="14758" max="14764" width="8.875" style="24"/>
    <col min="14765" max="14765" width="9.25" style="24"/>
    <col min="14766" max="14772" width="8.875" style="24"/>
    <col min="14773" max="14773" width="9.25" style="24"/>
    <col min="14774" max="14780" width="8.875" style="24"/>
    <col min="14781" max="14781" width="9.25" style="24"/>
    <col min="14782" max="14788" width="8.875" style="24"/>
    <col min="14789" max="14789" width="9.25" style="24"/>
    <col min="14790" max="14796" width="8.875" style="24"/>
    <col min="14797" max="14797" width="9.25" style="24"/>
    <col min="14798" max="14804" width="8.875" style="24"/>
    <col min="14805" max="14805" width="9.25" style="24"/>
    <col min="14806" max="14812" width="8.875" style="24"/>
    <col min="14813" max="14813" width="9.25" style="24"/>
    <col min="14814" max="14820" width="8.875" style="24"/>
    <col min="14821" max="14821" width="9.25" style="24"/>
    <col min="14822" max="14828" width="8.875" style="24"/>
    <col min="14829" max="14829" width="9.25" style="24"/>
    <col min="14830" max="14836" width="8.875" style="24"/>
    <col min="14837" max="14837" width="9.25" style="24"/>
    <col min="14838" max="14844" width="8.875" style="24"/>
    <col min="14845" max="14845" width="9.25" style="24"/>
    <col min="14846" max="14852" width="8.875" style="24"/>
    <col min="14853" max="14853" width="9.25" style="24"/>
    <col min="14854" max="14860" width="8.875" style="24"/>
    <col min="14861" max="14861" width="9.25" style="24"/>
    <col min="14862" max="14868" width="8.875" style="24"/>
    <col min="14869" max="14869" width="9.25" style="24"/>
    <col min="14870" max="14876" width="8.875" style="24"/>
    <col min="14877" max="14877" width="9.25" style="24"/>
    <col min="14878" max="14884" width="8.875" style="24"/>
    <col min="14885" max="14885" width="9.25" style="24"/>
    <col min="14886" max="14892" width="8.875" style="24"/>
    <col min="14893" max="14893" width="9.25" style="24"/>
    <col min="14894" max="14900" width="8.875" style="24"/>
    <col min="14901" max="14901" width="9.25" style="24"/>
    <col min="14902" max="14908" width="8.875" style="24"/>
    <col min="14909" max="14909" width="9.25" style="24"/>
    <col min="14910" max="14916" width="8.875" style="24"/>
    <col min="14917" max="14917" width="9.25" style="24"/>
    <col min="14918" max="14924" width="8.875" style="24"/>
    <col min="14925" max="14925" width="9.25" style="24"/>
    <col min="14926" max="14932" width="8.875" style="24"/>
    <col min="14933" max="14933" width="9.25" style="24"/>
    <col min="14934" max="14940" width="8.875" style="24"/>
    <col min="14941" max="14941" width="9.25" style="24"/>
    <col min="14942" max="14948" width="8.875" style="24"/>
    <col min="14949" max="14949" width="9.25" style="24"/>
    <col min="14950" max="14956" width="8.875" style="24"/>
    <col min="14957" max="14957" width="9.25" style="24"/>
    <col min="14958" max="14964" width="8.875" style="24"/>
    <col min="14965" max="14965" width="9.25" style="24"/>
    <col min="14966" max="14972" width="8.875" style="24"/>
    <col min="14973" max="14973" width="9.25" style="24"/>
    <col min="14974" max="14980" width="8.875" style="24"/>
    <col min="14981" max="14981" width="9.25" style="24"/>
    <col min="14982" max="14988" width="8.875" style="24"/>
    <col min="14989" max="14989" width="9.25" style="24"/>
    <col min="14990" max="14996" width="8.875" style="24"/>
    <col min="14997" max="14997" width="9.25" style="24"/>
    <col min="14998" max="15004" width="8.875" style="24"/>
    <col min="15005" max="15005" width="9.25" style="24"/>
    <col min="15006" max="15012" width="8.875" style="24"/>
    <col min="15013" max="15013" width="9.25" style="24"/>
    <col min="15014" max="15020" width="8.875" style="24"/>
    <col min="15021" max="15021" width="9.25" style="24"/>
    <col min="15022" max="15028" width="8.875" style="24"/>
    <col min="15029" max="15029" width="9.25" style="24"/>
    <col min="15030" max="15036" width="8.875" style="24"/>
    <col min="15037" max="15037" width="9.25" style="24"/>
    <col min="15038" max="15044" width="8.875" style="24"/>
    <col min="15045" max="15045" width="9.25" style="24"/>
    <col min="15046" max="15052" width="8.875" style="24"/>
    <col min="15053" max="15053" width="9.25" style="24"/>
    <col min="15054" max="15060" width="8.875" style="24"/>
    <col min="15061" max="15061" width="9.25" style="24"/>
    <col min="15062" max="15068" width="8.875" style="24"/>
    <col min="15069" max="15069" width="9.25" style="24"/>
    <col min="15070" max="15076" width="8.875" style="24"/>
    <col min="15077" max="15077" width="9.25" style="24"/>
    <col min="15078" max="15084" width="8.875" style="24"/>
    <col min="15085" max="15085" width="9.25" style="24"/>
    <col min="15086" max="15092" width="8.875" style="24"/>
    <col min="15093" max="15093" width="9.25" style="24"/>
    <col min="15094" max="15100" width="8.875" style="24"/>
    <col min="15101" max="15101" width="9.25" style="24"/>
    <col min="15102" max="15108" width="8.875" style="24"/>
    <col min="15109" max="15109" width="9.25" style="24"/>
    <col min="15110" max="15116" width="8.875" style="24"/>
    <col min="15117" max="15117" width="9.25" style="24"/>
    <col min="15118" max="15124" width="8.875" style="24"/>
    <col min="15125" max="15125" width="9.25" style="24"/>
    <col min="15126" max="15132" width="8.875" style="24"/>
    <col min="15133" max="15133" width="9.25" style="24"/>
    <col min="15134" max="15140" width="8.875" style="24"/>
    <col min="15141" max="15141" width="9.25" style="24"/>
    <col min="15142" max="15148" width="8.875" style="24"/>
    <col min="15149" max="15149" width="9.25" style="24"/>
    <col min="15150" max="15156" width="8.875" style="24"/>
    <col min="15157" max="15157" width="9.25" style="24"/>
    <col min="15158" max="15164" width="8.875" style="24"/>
    <col min="15165" max="15165" width="9.25" style="24"/>
    <col min="15166" max="15172" width="8.875" style="24"/>
    <col min="15173" max="15173" width="9.25" style="24"/>
    <col min="15174" max="15180" width="8.875" style="24"/>
    <col min="15181" max="15181" width="9.25" style="24"/>
    <col min="15182" max="15188" width="8.875" style="24"/>
    <col min="15189" max="15189" width="9.25" style="24"/>
    <col min="15190" max="15196" width="8.875" style="24"/>
    <col min="15197" max="15197" width="9.25" style="24"/>
    <col min="15198" max="15204" width="8.875" style="24"/>
    <col min="15205" max="15205" width="9.25" style="24"/>
    <col min="15206" max="15212" width="8.875" style="24"/>
    <col min="15213" max="15213" width="9.25" style="24"/>
    <col min="15214" max="15220" width="8.875" style="24"/>
    <col min="15221" max="15221" width="9.25" style="24"/>
    <col min="15222" max="15228" width="8.875" style="24"/>
    <col min="15229" max="15229" width="9.25" style="24"/>
    <col min="15230" max="15236" width="8.875" style="24"/>
    <col min="15237" max="15237" width="9.25" style="24"/>
    <col min="15238" max="15244" width="8.875" style="24"/>
    <col min="15245" max="15245" width="9.25" style="24"/>
    <col min="15246" max="15252" width="8.875" style="24"/>
    <col min="15253" max="15253" width="9.25" style="24"/>
    <col min="15254" max="15260" width="8.875" style="24"/>
    <col min="15261" max="15261" width="9.25" style="24"/>
    <col min="15262" max="15268" width="8.875" style="24"/>
    <col min="15269" max="15269" width="9.25" style="24"/>
    <col min="15270" max="15276" width="8.875" style="24"/>
    <col min="15277" max="15277" width="9.25" style="24"/>
    <col min="15278" max="15284" width="8.875" style="24"/>
    <col min="15285" max="15285" width="9.25" style="24"/>
    <col min="15286" max="15292" width="8.875" style="24"/>
    <col min="15293" max="15293" width="9.25" style="24"/>
    <col min="15294" max="15300" width="8.875" style="24"/>
    <col min="15301" max="15301" width="9.25" style="24"/>
    <col min="15302" max="15308" width="8.875" style="24"/>
    <col min="15309" max="15309" width="9.25" style="24"/>
    <col min="15310" max="15316" width="8.875" style="24"/>
    <col min="15317" max="15317" width="9.25" style="24"/>
    <col min="15318" max="15324" width="8.875" style="24"/>
    <col min="15325" max="15325" width="9.25" style="24"/>
    <col min="15326" max="15332" width="8.875" style="24"/>
    <col min="15333" max="15333" width="9.25" style="24"/>
    <col min="15334" max="15340" width="8.875" style="24"/>
    <col min="15341" max="15341" width="9.25" style="24"/>
    <col min="15342" max="15348" width="8.875" style="24"/>
    <col min="15349" max="15349" width="9.25" style="24"/>
    <col min="15350" max="15356" width="8.875" style="24"/>
    <col min="15357" max="15357" width="9.25" style="24"/>
    <col min="15358" max="15364" width="8.875" style="24"/>
    <col min="15365" max="15365" width="9.25" style="24"/>
    <col min="15366" max="15372" width="8.875" style="24"/>
    <col min="15373" max="15373" width="9.25" style="24"/>
    <col min="15374" max="15380" width="8.875" style="24"/>
    <col min="15381" max="15381" width="9.25" style="24"/>
    <col min="15382" max="15388" width="8.875" style="24"/>
    <col min="15389" max="15389" width="9.25" style="24"/>
    <col min="15390" max="15396" width="8.875" style="24"/>
    <col min="15397" max="15397" width="9.25" style="24"/>
    <col min="15398" max="15404" width="8.875" style="24"/>
    <col min="15405" max="15405" width="9.25" style="24"/>
    <col min="15406" max="15412" width="8.875" style="24"/>
    <col min="15413" max="15413" width="9.25" style="24"/>
    <col min="15414" max="15420" width="8.875" style="24"/>
    <col min="15421" max="15421" width="9.25" style="24"/>
    <col min="15422" max="15428" width="8.875" style="24"/>
    <col min="15429" max="15429" width="9.25" style="24"/>
    <col min="15430" max="15436" width="8.875" style="24"/>
    <col min="15437" max="15437" width="9.25" style="24"/>
    <col min="15438" max="15444" width="8.875" style="24"/>
    <col min="15445" max="15445" width="9.25" style="24"/>
    <col min="15446" max="15452" width="8.875" style="24"/>
    <col min="15453" max="15453" width="9.25" style="24"/>
    <col min="15454" max="15460" width="8.875" style="24"/>
    <col min="15461" max="15461" width="9.25" style="24"/>
    <col min="15462" max="15468" width="8.875" style="24"/>
    <col min="15469" max="15469" width="9.25" style="24"/>
    <col min="15470" max="15476" width="8.875" style="24"/>
    <col min="15477" max="15477" width="9.25" style="24"/>
    <col min="15478" max="15484" width="8.875" style="24"/>
    <col min="15485" max="15485" width="9.25" style="24"/>
    <col min="15486" max="15492" width="8.875" style="24"/>
    <col min="15493" max="15493" width="9.25" style="24"/>
    <col min="15494" max="15500" width="8.875" style="24"/>
    <col min="15501" max="15501" width="9.25" style="24"/>
    <col min="15502" max="15508" width="8.875" style="24"/>
    <col min="15509" max="15509" width="9.25" style="24"/>
    <col min="15510" max="15516" width="8.875" style="24"/>
    <col min="15517" max="15517" width="9.25" style="24"/>
    <col min="15518" max="15524" width="8.875" style="24"/>
    <col min="15525" max="15525" width="9.25" style="24"/>
    <col min="15526" max="15532" width="8.875" style="24"/>
    <col min="15533" max="15533" width="9.25" style="24"/>
    <col min="15534" max="15540" width="8.875" style="24"/>
    <col min="15541" max="15541" width="9.25" style="24"/>
    <col min="15542" max="15548" width="8.875" style="24"/>
    <col min="15549" max="15549" width="9.25" style="24"/>
    <col min="15550" max="15556" width="8.875" style="24"/>
    <col min="15557" max="15557" width="9.25" style="24"/>
    <col min="15558" max="15564" width="8.875" style="24"/>
    <col min="15565" max="15565" width="9.25" style="24"/>
    <col min="15566" max="15572" width="8.875" style="24"/>
    <col min="15573" max="15573" width="9.25" style="24"/>
    <col min="15574" max="15580" width="8.875" style="24"/>
    <col min="15581" max="15581" width="9.25" style="24"/>
    <col min="15582" max="15588" width="8.875" style="24"/>
    <col min="15589" max="15589" width="9.25" style="24"/>
    <col min="15590" max="15596" width="8.875" style="24"/>
    <col min="15597" max="15597" width="9.25" style="24"/>
    <col min="15598" max="15604" width="8.875" style="24"/>
    <col min="15605" max="15605" width="9.25" style="24"/>
    <col min="15606" max="15612" width="8.875" style="24"/>
    <col min="15613" max="15613" width="9.25" style="24"/>
    <col min="15614" max="15620" width="8.875" style="24"/>
    <col min="15621" max="15621" width="9.25" style="24"/>
    <col min="15622" max="15628" width="8.875" style="24"/>
    <col min="15629" max="15629" width="9.25" style="24"/>
    <col min="15630" max="15636" width="8.875" style="24"/>
    <col min="15637" max="15637" width="9.25" style="24"/>
    <col min="15638" max="15644" width="8.875" style="24"/>
    <col min="15645" max="15645" width="9.25" style="24"/>
    <col min="15646" max="15652" width="8.875" style="24"/>
    <col min="15653" max="15653" width="9.25" style="24"/>
    <col min="15654" max="15660" width="8.875" style="24"/>
    <col min="15661" max="15661" width="9.25" style="24"/>
    <col min="15662" max="15668" width="8.875" style="24"/>
    <col min="15669" max="15669" width="9.25" style="24"/>
    <col min="15670" max="15676" width="8.875" style="24"/>
    <col min="15677" max="15677" width="9.25" style="24"/>
    <col min="15678" max="15684" width="8.875" style="24"/>
    <col min="15685" max="15685" width="9.25" style="24"/>
    <col min="15686" max="15692" width="8.875" style="24"/>
    <col min="15693" max="15693" width="9.25" style="24"/>
    <col min="15694" max="15700" width="8.875" style="24"/>
    <col min="15701" max="15701" width="9.25" style="24"/>
    <col min="15702" max="15708" width="8.875" style="24"/>
    <col min="15709" max="15709" width="9.25" style="24"/>
    <col min="15710" max="15716" width="8.875" style="24"/>
    <col min="15717" max="15717" width="9.25" style="24"/>
    <col min="15718" max="15724" width="8.875" style="24"/>
    <col min="15725" max="15725" width="9.25" style="24"/>
    <col min="15726" max="15732" width="8.875" style="24"/>
    <col min="15733" max="15733" width="9.25" style="24"/>
    <col min="15734" max="15740" width="8.875" style="24"/>
    <col min="15741" max="15741" width="9.25" style="24"/>
    <col min="15742" max="15748" width="8.875" style="24"/>
    <col min="15749" max="15749" width="9.25" style="24"/>
    <col min="15750" max="15756" width="8.875" style="24"/>
    <col min="15757" max="15757" width="9.25" style="24"/>
    <col min="15758" max="15764" width="8.875" style="24"/>
    <col min="15765" max="15765" width="9.25" style="24"/>
    <col min="15766" max="15772" width="8.875" style="24"/>
    <col min="15773" max="15773" width="9.25" style="24"/>
    <col min="15774" max="15780" width="8.875" style="24"/>
    <col min="15781" max="15781" width="9.25" style="24"/>
    <col min="15782" max="15788" width="8.875" style="24"/>
    <col min="15789" max="15789" width="9.25" style="24"/>
    <col min="15790" max="15796" width="8.875" style="24"/>
    <col min="15797" max="15797" width="9.25" style="24"/>
    <col min="15798" max="15804" width="8.875" style="24"/>
    <col min="15805" max="15805" width="9.25" style="24"/>
    <col min="15806" max="15812" width="8.875" style="24"/>
    <col min="15813" max="15813" width="9.25" style="24"/>
    <col min="15814" max="15820" width="8.875" style="24"/>
    <col min="15821" max="15821" width="9.25" style="24"/>
    <col min="15822" max="15828" width="8.875" style="24"/>
    <col min="15829" max="15829" width="9.25" style="24"/>
    <col min="15830" max="15836" width="8.875" style="24"/>
    <col min="15837" max="15837" width="9.25" style="24"/>
    <col min="15838" max="15844" width="8.875" style="24"/>
    <col min="15845" max="15845" width="9.25" style="24"/>
    <col min="15846" max="15852" width="8.875" style="24"/>
    <col min="15853" max="15853" width="9.25" style="24"/>
    <col min="15854" max="15860" width="8.875" style="24"/>
    <col min="15861" max="15861" width="9.25" style="24"/>
    <col min="15862" max="15868" width="8.875" style="24"/>
    <col min="15869" max="15869" width="9.25" style="24"/>
    <col min="15870" max="15876" width="8.875" style="24"/>
    <col min="15877" max="15877" width="9.25" style="24"/>
    <col min="15878" max="15884" width="8.875" style="24"/>
    <col min="15885" max="15885" width="9.25" style="24"/>
    <col min="15886" max="15892" width="8.875" style="24"/>
    <col min="15893" max="15893" width="9.25" style="24"/>
    <col min="15894" max="15900" width="8.875" style="24"/>
    <col min="15901" max="15901" width="9.25" style="24"/>
    <col min="15902" max="15908" width="8.875" style="24"/>
    <col min="15909" max="15909" width="9.25" style="24"/>
    <col min="15910" max="15916" width="8.875" style="24"/>
    <col min="15917" max="15917" width="9.25" style="24"/>
    <col min="15918" max="15924" width="8.875" style="24"/>
    <col min="15925" max="15925" width="9.25" style="24"/>
    <col min="15926" max="15932" width="8.875" style="24"/>
    <col min="15933" max="15933" width="9.25" style="24"/>
    <col min="15934" max="15940" width="8.875" style="24"/>
    <col min="15941" max="15941" width="9.25" style="24"/>
    <col min="15942" max="15948" width="8.875" style="24"/>
    <col min="15949" max="15949" width="9.25" style="24"/>
    <col min="15950" max="15956" width="8.875" style="24"/>
    <col min="15957" max="15957" width="9.25" style="24"/>
    <col min="15958" max="15964" width="8.875" style="24"/>
    <col min="15965" max="15965" width="9.25" style="24"/>
    <col min="15966" max="15972" width="8.875" style="24"/>
    <col min="15973" max="15973" width="9.25" style="24"/>
    <col min="15974" max="15980" width="8.875" style="24"/>
    <col min="15981" max="15981" width="9.25" style="24"/>
    <col min="15982" max="15988" width="8.875" style="24"/>
    <col min="15989" max="15989" width="9.25" style="24"/>
    <col min="15990" max="15996" width="8.875" style="24"/>
    <col min="15997" max="15997" width="9.25" style="24"/>
    <col min="15998" max="16004" width="8.875" style="24"/>
    <col min="16005" max="16005" width="9.25" style="24"/>
    <col min="16006" max="16012" width="8.875" style="24"/>
    <col min="16013" max="16013" width="9.25" style="24"/>
    <col min="16014" max="16020" width="8.875" style="24"/>
    <col min="16021" max="16021" width="9.25" style="24"/>
    <col min="16022" max="16028" width="8.875" style="24"/>
    <col min="16029" max="16029" width="9.25" style="24"/>
    <col min="16030" max="16036" width="8.875" style="24"/>
    <col min="16037" max="16037" width="9.25" style="24"/>
    <col min="16038" max="16044" width="8.875" style="24"/>
    <col min="16045" max="16045" width="9.25" style="24"/>
    <col min="16046" max="16052" width="8.875" style="24"/>
    <col min="16053" max="16053" width="9.25" style="24"/>
    <col min="16054" max="16060" width="8.875" style="24"/>
    <col min="16061" max="16061" width="9.25" style="24"/>
    <col min="16062" max="16068" width="8.875" style="24"/>
    <col min="16069" max="16069" width="9.25" style="24"/>
    <col min="16070" max="16076" width="8.875" style="24"/>
    <col min="16077" max="16077" width="9.25" style="24"/>
    <col min="16078" max="16084" width="8.875" style="24"/>
    <col min="16085" max="16085" width="9.25" style="24"/>
    <col min="16086" max="16092" width="8.875" style="24"/>
    <col min="16093" max="16093" width="9.25" style="24"/>
    <col min="16094" max="16100" width="8.875" style="24"/>
    <col min="16101" max="16101" width="9.25" style="24"/>
    <col min="16102" max="16108" width="8.875" style="24"/>
    <col min="16109" max="16109" width="9.25" style="24"/>
    <col min="16110" max="16116" width="8.875" style="24"/>
    <col min="16117" max="16117" width="9.25" style="24"/>
    <col min="16118" max="16124" width="8.875" style="24"/>
    <col min="16125" max="16125" width="9.25" style="24"/>
    <col min="16126" max="16132" width="8.875" style="24"/>
    <col min="16133" max="16133" width="9.25" style="24"/>
    <col min="16134" max="16140" width="8.875" style="24"/>
    <col min="16141" max="16141" width="9.25" style="24"/>
    <col min="16142" max="16148" width="8.875" style="24"/>
    <col min="16149" max="16149" width="9.25" style="24"/>
    <col min="16150" max="16156" width="8.875" style="24"/>
    <col min="16157" max="16157" width="9.25" style="24"/>
    <col min="16158" max="16164" width="8.875" style="24"/>
    <col min="16165" max="16165" width="9.25" style="24"/>
    <col min="16166" max="16172" width="8.875" style="24"/>
    <col min="16173" max="16173" width="9.25" style="24"/>
    <col min="16174" max="16180" width="8.875" style="24"/>
    <col min="16181" max="16181" width="9.25" style="24"/>
    <col min="16182" max="16188" width="8.875" style="24"/>
    <col min="16189" max="16189" width="9.25" style="24"/>
    <col min="16190" max="16200" width="8.875" style="24"/>
    <col min="16201" max="16201" width="9.25" style="24"/>
    <col min="16202" max="16208" width="8.875" style="24"/>
    <col min="16209" max="16209" width="9.25" style="24"/>
    <col min="16210" max="16220" width="8.875" style="24"/>
    <col min="16221" max="16221" width="9.25" style="24"/>
    <col min="16222" max="16225" width="8.875" style="24"/>
    <col min="16226" max="16228" width="9" style="24"/>
    <col min="16229" max="16229" width="9.25" style="26"/>
    <col min="16230" max="16236" width="9" style="26"/>
    <col min="16237" max="16237" width="9.25" style="26"/>
    <col min="16238" max="16384" width="9" style="26"/>
  </cols>
  <sheetData>
    <row r="1" ht="30" customHeight="1" spans="1:15">
      <c r="A1" s="27" t="s">
        <v>0</v>
      </c>
      <c r="B1" s="28"/>
      <c r="C1" s="28"/>
      <c r="D1" s="28"/>
      <c r="E1" s="28"/>
      <c r="F1" s="28"/>
      <c r="G1" s="28"/>
      <c r="H1" s="28"/>
      <c r="I1" s="28"/>
      <c r="J1" s="28"/>
      <c r="K1" s="28"/>
      <c r="L1" s="28"/>
      <c r="M1" s="28"/>
      <c r="N1" s="28"/>
      <c r="O1" s="28"/>
    </row>
    <row r="2" ht="32.1" customHeight="1" spans="1:15">
      <c r="A2" s="29" t="s">
        <v>1</v>
      </c>
      <c r="B2" s="30" t="s">
        <v>2</v>
      </c>
      <c r="C2" s="31"/>
      <c r="D2" s="32" t="s">
        <v>3</v>
      </c>
      <c r="E2" s="32"/>
      <c r="F2" s="29" t="s">
        <v>4</v>
      </c>
      <c r="G2" s="29" t="s">
        <v>5</v>
      </c>
      <c r="H2" s="55" t="s">
        <v>6</v>
      </c>
      <c r="I2" s="29" t="s">
        <v>7</v>
      </c>
      <c r="J2" s="29" t="s">
        <v>8</v>
      </c>
      <c r="K2" s="33" t="s">
        <v>9</v>
      </c>
      <c r="L2" s="33" t="s">
        <v>10</v>
      </c>
      <c r="M2" s="33" t="s">
        <v>11</v>
      </c>
      <c r="N2" s="33" t="s">
        <v>12</v>
      </c>
      <c r="O2" s="55" t="s">
        <v>13</v>
      </c>
    </row>
    <row r="3" s="23" customFormat="1" ht="55" customHeight="1" spans="1:16382">
      <c r="A3" s="34" t="s">
        <v>14</v>
      </c>
      <c r="B3" s="35" t="s">
        <v>15</v>
      </c>
      <c r="C3" s="36">
        <v>1</v>
      </c>
      <c r="D3" s="43" t="s">
        <v>16</v>
      </c>
      <c r="E3" s="38"/>
      <c r="F3" s="39" t="s">
        <v>17</v>
      </c>
      <c r="G3" s="39" t="s">
        <v>18</v>
      </c>
      <c r="H3" s="40" t="s">
        <v>19</v>
      </c>
      <c r="I3" s="39">
        <v>4</v>
      </c>
      <c r="J3" s="39" t="s">
        <v>20</v>
      </c>
      <c r="K3" s="39">
        <v>2436</v>
      </c>
      <c r="L3" s="39">
        <v>9744</v>
      </c>
      <c r="M3" s="39"/>
      <c r="N3" s="39"/>
      <c r="O3" s="40" t="s">
        <v>21</v>
      </c>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54"/>
      <c r="WZF3" s="54"/>
      <c r="WZG3" s="54"/>
      <c r="WZH3" s="54"/>
      <c r="WZI3" s="54"/>
      <c r="WZJ3" s="54"/>
      <c r="WZK3" s="54"/>
      <c r="WZL3" s="54"/>
      <c r="WZM3" s="54"/>
      <c r="WZN3" s="54"/>
      <c r="WZO3" s="54"/>
      <c r="WZP3" s="54"/>
      <c r="WZQ3" s="54"/>
      <c r="WZR3" s="54"/>
      <c r="WZS3" s="54"/>
      <c r="WZT3" s="54"/>
      <c r="WZU3" s="54"/>
      <c r="WZV3" s="54"/>
      <c r="WZW3" s="54"/>
      <c r="WZX3" s="54"/>
      <c r="WZY3" s="54"/>
      <c r="WZZ3" s="54"/>
      <c r="XAA3" s="54"/>
      <c r="XAB3" s="54"/>
      <c r="XAC3" s="54"/>
      <c r="XAD3" s="54"/>
      <c r="XAE3" s="54"/>
      <c r="XAF3" s="54"/>
      <c r="XAG3" s="54"/>
      <c r="XAH3" s="54"/>
      <c r="XAI3" s="54"/>
      <c r="XAJ3" s="54"/>
      <c r="XAK3" s="54"/>
      <c r="XAL3" s="54"/>
      <c r="XAM3" s="54"/>
      <c r="XAN3" s="54"/>
      <c r="XAO3" s="54"/>
      <c r="XAP3" s="54"/>
      <c r="XAQ3" s="54"/>
      <c r="XAR3" s="54"/>
      <c r="XAS3" s="54"/>
      <c r="XAT3" s="54"/>
      <c r="XAU3" s="54"/>
      <c r="XAV3" s="54"/>
      <c r="XAW3" s="54"/>
      <c r="XAX3" s="54"/>
      <c r="XAY3" s="54"/>
      <c r="XAZ3" s="54"/>
      <c r="XBA3" s="54"/>
      <c r="XBB3" s="54"/>
      <c r="XBC3" s="54"/>
      <c r="XBD3" s="54"/>
      <c r="XBE3" s="54"/>
      <c r="XBF3" s="54"/>
      <c r="XBG3" s="54"/>
      <c r="XBH3" s="54"/>
      <c r="XBI3" s="54"/>
      <c r="XBJ3" s="54"/>
      <c r="XBK3" s="54"/>
      <c r="XBL3" s="54"/>
      <c r="XBM3" s="54"/>
      <c r="XBN3" s="54"/>
      <c r="XBO3" s="54"/>
      <c r="XBP3" s="54"/>
      <c r="XBQ3" s="54"/>
      <c r="XBR3" s="54"/>
      <c r="XBS3" s="54"/>
      <c r="XBT3" s="54"/>
      <c r="XBU3" s="54"/>
      <c r="XBV3" s="54"/>
      <c r="XBW3" s="54"/>
      <c r="XBX3" s="54"/>
      <c r="XBY3" s="54"/>
      <c r="XBZ3" s="54"/>
      <c r="XCA3" s="54"/>
      <c r="XCB3" s="54"/>
      <c r="XCC3" s="54"/>
      <c r="XCD3" s="54"/>
      <c r="XCE3" s="54"/>
      <c r="XCF3" s="54"/>
      <c r="XCG3" s="54"/>
      <c r="XCH3" s="54"/>
      <c r="XCI3" s="54"/>
      <c r="XCJ3" s="54"/>
      <c r="XCK3" s="54"/>
      <c r="XCL3" s="54"/>
      <c r="XCM3" s="54"/>
      <c r="XCN3" s="54"/>
      <c r="XCO3" s="54"/>
      <c r="XCP3" s="54"/>
      <c r="XCQ3" s="54"/>
      <c r="XCR3" s="54"/>
      <c r="XCS3" s="54"/>
      <c r="XCT3" s="54"/>
      <c r="XCU3" s="54"/>
      <c r="XCV3" s="54"/>
      <c r="XCW3" s="54"/>
      <c r="XCX3" s="54"/>
      <c r="XCY3" s="54"/>
      <c r="XCZ3" s="54"/>
      <c r="XDA3" s="54"/>
      <c r="XDB3" s="54"/>
      <c r="XDC3" s="54"/>
      <c r="XDD3" s="54"/>
      <c r="XDE3" s="54"/>
      <c r="XDF3" s="54"/>
      <c r="XDG3" s="54"/>
      <c r="XDH3" s="54"/>
      <c r="XDI3" s="54"/>
      <c r="XDJ3" s="54"/>
      <c r="XDK3" s="54"/>
      <c r="XDL3" s="54"/>
      <c r="XDM3" s="54"/>
      <c r="XDN3" s="54"/>
      <c r="XDO3" s="54"/>
      <c r="XDP3" s="54"/>
      <c r="XDQ3" s="54"/>
      <c r="XDR3" s="54"/>
      <c r="XDS3" s="54"/>
      <c r="XDT3" s="54"/>
      <c r="XDU3" s="54"/>
      <c r="XDV3" s="54"/>
      <c r="XDW3" s="54"/>
      <c r="XDX3" s="54"/>
      <c r="XDY3" s="54"/>
      <c r="XDZ3" s="54"/>
      <c r="XEA3" s="54"/>
      <c r="XEB3" s="54"/>
      <c r="XEC3" s="54"/>
      <c r="XED3" s="54"/>
      <c r="XEE3" s="54"/>
      <c r="XEF3" s="54"/>
      <c r="XEG3" s="54"/>
      <c r="XEH3" s="54"/>
      <c r="XEI3" s="54"/>
      <c r="XEJ3" s="54"/>
      <c r="XEK3" s="54"/>
      <c r="XEL3" s="54"/>
      <c r="XEM3" s="54"/>
      <c r="XEN3" s="54"/>
      <c r="XEO3" s="54"/>
      <c r="XEP3" s="54"/>
      <c r="XEQ3" s="54"/>
      <c r="XER3" s="54"/>
      <c r="XES3" s="54"/>
      <c r="XET3" s="54"/>
      <c r="XEU3" s="54"/>
      <c r="XEV3" s="54"/>
      <c r="XEW3" s="54"/>
      <c r="XEX3" s="54"/>
      <c r="XEY3" s="54"/>
      <c r="XEZ3" s="54"/>
      <c r="XFA3" s="54"/>
      <c r="XFB3" s="54"/>
    </row>
    <row r="4" s="23" customFormat="1" ht="38" customHeight="1" spans="1:16382">
      <c r="A4" s="42"/>
      <c r="B4" s="42"/>
      <c r="C4" s="36">
        <v>2</v>
      </c>
      <c r="D4" s="43" t="s">
        <v>22</v>
      </c>
      <c r="E4" s="38"/>
      <c r="F4" s="39" t="s">
        <v>17</v>
      </c>
      <c r="G4" s="39" t="s">
        <v>23</v>
      </c>
      <c r="H4" s="40" t="s">
        <v>24</v>
      </c>
      <c r="I4" s="39">
        <v>4</v>
      </c>
      <c r="J4" s="39" t="s">
        <v>20</v>
      </c>
      <c r="K4" s="39">
        <v>112</v>
      </c>
      <c r="L4" s="39">
        <v>448</v>
      </c>
      <c r="M4" s="39"/>
      <c r="N4" s="39"/>
      <c r="O4" s="39"/>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54"/>
      <c r="WZF4" s="54"/>
      <c r="WZG4" s="54"/>
      <c r="WZH4" s="54"/>
      <c r="WZI4" s="54"/>
      <c r="WZJ4" s="54"/>
      <c r="WZK4" s="54"/>
      <c r="WZL4" s="54"/>
      <c r="WZM4" s="54"/>
      <c r="WZN4" s="54"/>
      <c r="WZO4" s="54"/>
      <c r="WZP4" s="54"/>
      <c r="WZQ4" s="54"/>
      <c r="WZR4" s="54"/>
      <c r="WZS4" s="54"/>
      <c r="WZT4" s="54"/>
      <c r="WZU4" s="54"/>
      <c r="WZV4" s="54"/>
      <c r="WZW4" s="54"/>
      <c r="WZX4" s="54"/>
      <c r="WZY4" s="54"/>
      <c r="WZZ4" s="54"/>
      <c r="XAA4" s="54"/>
      <c r="XAB4" s="54"/>
      <c r="XAC4" s="54"/>
      <c r="XAD4" s="54"/>
      <c r="XAE4" s="54"/>
      <c r="XAF4" s="54"/>
      <c r="XAG4" s="54"/>
      <c r="XAH4" s="54"/>
      <c r="XAI4" s="54"/>
      <c r="XAJ4" s="54"/>
      <c r="XAK4" s="54"/>
      <c r="XAL4" s="54"/>
      <c r="XAM4" s="54"/>
      <c r="XAN4" s="54"/>
      <c r="XAO4" s="54"/>
      <c r="XAP4" s="54"/>
      <c r="XAQ4" s="54"/>
      <c r="XAR4" s="54"/>
      <c r="XAS4" s="54"/>
      <c r="XAT4" s="54"/>
      <c r="XAU4" s="54"/>
      <c r="XAV4" s="54"/>
      <c r="XAW4" s="54"/>
      <c r="XAX4" s="54"/>
      <c r="XAY4" s="54"/>
      <c r="XAZ4" s="54"/>
      <c r="XBA4" s="54"/>
      <c r="XBB4" s="54"/>
      <c r="XBC4" s="54"/>
      <c r="XBD4" s="54"/>
      <c r="XBE4" s="54"/>
      <c r="XBF4" s="54"/>
      <c r="XBG4" s="54"/>
      <c r="XBH4" s="54"/>
      <c r="XBI4" s="54"/>
      <c r="XBJ4" s="54"/>
      <c r="XBK4" s="54"/>
      <c r="XBL4" s="54"/>
      <c r="XBM4" s="54"/>
      <c r="XBN4" s="54"/>
      <c r="XBO4" s="54"/>
      <c r="XBP4" s="54"/>
      <c r="XBQ4" s="54"/>
      <c r="XBR4" s="54"/>
      <c r="XBS4" s="54"/>
      <c r="XBT4" s="54"/>
      <c r="XBU4" s="54"/>
      <c r="XBV4" s="54"/>
      <c r="XBW4" s="54"/>
      <c r="XBX4" s="54"/>
      <c r="XBY4" s="54"/>
      <c r="XBZ4" s="54"/>
      <c r="XCA4" s="54"/>
      <c r="XCB4" s="54"/>
      <c r="XCC4" s="54"/>
      <c r="XCD4" s="54"/>
      <c r="XCE4" s="54"/>
      <c r="XCF4" s="54"/>
      <c r="XCG4" s="54"/>
      <c r="XCH4" s="54"/>
      <c r="XCI4" s="54"/>
      <c r="XCJ4" s="54"/>
      <c r="XCK4" s="54"/>
      <c r="XCL4" s="54"/>
      <c r="XCM4" s="54"/>
      <c r="XCN4" s="54"/>
      <c r="XCO4" s="54"/>
      <c r="XCP4" s="54"/>
      <c r="XCQ4" s="54"/>
      <c r="XCR4" s="54"/>
      <c r="XCS4" s="54"/>
      <c r="XCT4" s="54"/>
      <c r="XCU4" s="54"/>
      <c r="XCV4" s="54"/>
      <c r="XCW4" s="54"/>
      <c r="XCX4" s="54"/>
      <c r="XCY4" s="54"/>
      <c r="XCZ4" s="54"/>
      <c r="XDA4" s="54"/>
      <c r="XDB4" s="54"/>
      <c r="XDC4" s="54"/>
      <c r="XDD4" s="54"/>
      <c r="XDE4" s="54"/>
      <c r="XDF4" s="54"/>
      <c r="XDG4" s="54"/>
      <c r="XDH4" s="54"/>
      <c r="XDI4" s="54"/>
      <c r="XDJ4" s="54"/>
      <c r="XDK4" s="54"/>
      <c r="XDL4" s="54"/>
      <c r="XDM4" s="54"/>
      <c r="XDN4" s="54"/>
      <c r="XDO4" s="54"/>
      <c r="XDP4" s="54"/>
      <c r="XDQ4" s="54"/>
      <c r="XDR4" s="54"/>
      <c r="XDS4" s="54"/>
      <c r="XDT4" s="54"/>
      <c r="XDU4" s="54"/>
      <c r="XDV4" s="54"/>
      <c r="XDW4" s="54"/>
      <c r="XDX4" s="54"/>
      <c r="XDY4" s="54"/>
      <c r="XDZ4" s="54"/>
      <c r="XEA4" s="54"/>
      <c r="XEB4" s="54"/>
      <c r="XEC4" s="54"/>
      <c r="XED4" s="54"/>
      <c r="XEE4" s="54"/>
      <c r="XEF4" s="54"/>
      <c r="XEG4" s="54"/>
      <c r="XEH4" s="54"/>
      <c r="XEI4" s="54"/>
      <c r="XEJ4" s="54"/>
      <c r="XEK4" s="54"/>
      <c r="XEL4" s="54"/>
      <c r="XEM4" s="54"/>
      <c r="XEN4" s="54"/>
      <c r="XEO4" s="54"/>
      <c r="XEP4" s="54"/>
      <c r="XEQ4" s="54"/>
      <c r="XER4" s="54"/>
      <c r="XES4" s="54"/>
      <c r="XET4" s="54"/>
      <c r="XEU4" s="54"/>
      <c r="XEV4" s="54"/>
      <c r="XEW4" s="54"/>
      <c r="XEX4" s="54"/>
      <c r="XEY4" s="54"/>
      <c r="XEZ4" s="54"/>
      <c r="XFA4" s="54"/>
      <c r="XFB4" s="54"/>
    </row>
    <row r="5" s="23" customFormat="1" ht="78" customHeight="1" spans="1:16382">
      <c r="A5" s="42"/>
      <c r="B5" s="42"/>
      <c r="C5" s="36">
        <v>3</v>
      </c>
      <c r="D5" s="43" t="s">
        <v>25</v>
      </c>
      <c r="E5" s="38"/>
      <c r="F5" s="39" t="s">
        <v>17</v>
      </c>
      <c r="G5" s="39" t="s">
        <v>26</v>
      </c>
      <c r="H5" s="40" t="s">
        <v>27</v>
      </c>
      <c r="I5" s="39">
        <v>4</v>
      </c>
      <c r="J5" s="39" t="s">
        <v>20</v>
      </c>
      <c r="K5" s="39">
        <v>208</v>
      </c>
      <c r="L5" s="39">
        <v>832</v>
      </c>
      <c r="M5" s="39"/>
      <c r="N5" s="39"/>
      <c r="O5" s="39"/>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c r="XEN5" s="54"/>
      <c r="XEO5" s="54"/>
      <c r="XEP5" s="54"/>
      <c r="XEQ5" s="54"/>
      <c r="XER5" s="54"/>
      <c r="XES5" s="54"/>
      <c r="XET5" s="54"/>
      <c r="XEU5" s="54"/>
      <c r="XEV5" s="54"/>
      <c r="XEW5" s="54"/>
      <c r="XEX5" s="54"/>
      <c r="XEY5" s="54"/>
      <c r="XEZ5" s="54"/>
      <c r="XFA5" s="54"/>
      <c r="XFB5" s="54"/>
    </row>
    <row r="6" s="23" customFormat="1" ht="20" customHeight="1" spans="1:16382">
      <c r="A6" s="42"/>
      <c r="B6" s="42"/>
      <c r="C6" s="36">
        <v>4</v>
      </c>
      <c r="D6" s="43" t="s">
        <v>28</v>
      </c>
      <c r="E6" s="38"/>
      <c r="F6" s="39" t="s">
        <v>17</v>
      </c>
      <c r="G6" s="39" t="s">
        <v>29</v>
      </c>
      <c r="H6" s="40" t="s">
        <v>30</v>
      </c>
      <c r="I6" s="39">
        <v>1</v>
      </c>
      <c r="J6" s="39" t="s">
        <v>20</v>
      </c>
      <c r="K6" s="39">
        <v>231</v>
      </c>
      <c r="L6" s="39">
        <v>231</v>
      </c>
      <c r="M6" s="39"/>
      <c r="N6" s="39"/>
      <c r="O6" s="39"/>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54"/>
      <c r="XEW6" s="54"/>
      <c r="XEX6" s="54"/>
      <c r="XEY6" s="54"/>
      <c r="XEZ6" s="54"/>
      <c r="XFA6" s="54"/>
      <c r="XFB6" s="54"/>
    </row>
    <row r="7" s="23" customFormat="1" ht="132" customHeight="1" spans="1:16382">
      <c r="A7" s="42"/>
      <c r="B7" s="42"/>
      <c r="C7" s="36">
        <v>5</v>
      </c>
      <c r="D7" s="43" t="s">
        <v>31</v>
      </c>
      <c r="E7" s="38"/>
      <c r="F7" s="39" t="s">
        <v>17</v>
      </c>
      <c r="G7" s="39" t="s">
        <v>32</v>
      </c>
      <c r="H7" s="40" t="s">
        <v>33</v>
      </c>
      <c r="I7" s="39">
        <v>30</v>
      </c>
      <c r="J7" s="39" t="s">
        <v>20</v>
      </c>
      <c r="K7" s="39">
        <v>31.5</v>
      </c>
      <c r="L7" s="39">
        <v>945</v>
      </c>
      <c r="M7" s="39"/>
      <c r="N7" s="39"/>
      <c r="O7" s="39"/>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54"/>
      <c r="XEW7" s="54"/>
      <c r="XEX7" s="54"/>
      <c r="XEY7" s="54"/>
      <c r="XEZ7" s="54"/>
      <c r="XFA7" s="54"/>
      <c r="XFB7" s="54"/>
    </row>
    <row r="8" s="23" customFormat="1" ht="51" customHeight="1" spans="1:16382">
      <c r="A8" s="42"/>
      <c r="B8" s="42"/>
      <c r="C8" s="36">
        <v>6</v>
      </c>
      <c r="D8" s="37" t="s">
        <v>34</v>
      </c>
      <c r="E8" s="38"/>
      <c r="F8" s="39" t="s">
        <v>17</v>
      </c>
      <c r="G8" s="39" t="s">
        <v>35</v>
      </c>
      <c r="H8" s="40" t="s">
        <v>36</v>
      </c>
      <c r="I8" s="39">
        <v>10</v>
      </c>
      <c r="J8" s="39" t="s">
        <v>20</v>
      </c>
      <c r="K8" s="39">
        <v>56</v>
      </c>
      <c r="L8" s="39">
        <v>560</v>
      </c>
      <c r="M8" s="39"/>
      <c r="N8" s="39"/>
      <c r="O8" s="39"/>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54"/>
      <c r="XEW8" s="54"/>
      <c r="XEX8" s="54"/>
      <c r="XEY8" s="54"/>
      <c r="XEZ8" s="54"/>
      <c r="XFA8" s="54"/>
      <c r="XFB8" s="54"/>
    </row>
    <row r="9" s="23" customFormat="1" ht="36" customHeight="1" spans="1:16382">
      <c r="A9" s="42"/>
      <c r="B9" s="42"/>
      <c r="C9" s="36">
        <v>7</v>
      </c>
      <c r="D9" s="43" t="s">
        <v>37</v>
      </c>
      <c r="E9" s="38"/>
      <c r="F9" s="39" t="s">
        <v>17</v>
      </c>
      <c r="G9" s="39" t="s">
        <v>38</v>
      </c>
      <c r="H9" s="40" t="s">
        <v>39</v>
      </c>
      <c r="I9" s="39">
        <v>2</v>
      </c>
      <c r="J9" s="39" t="s">
        <v>20</v>
      </c>
      <c r="K9" s="39">
        <v>129.5</v>
      </c>
      <c r="L9" s="39">
        <v>259</v>
      </c>
      <c r="M9" s="39"/>
      <c r="N9" s="39"/>
      <c r="O9" s="39"/>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54"/>
      <c r="XFA9" s="54"/>
      <c r="XFB9" s="54"/>
    </row>
    <row r="10" s="23" customFormat="1" ht="81" customHeight="1" spans="1:16382">
      <c r="A10" s="42"/>
      <c r="B10" s="42"/>
      <c r="C10" s="36">
        <v>8</v>
      </c>
      <c r="D10" s="43" t="s">
        <v>40</v>
      </c>
      <c r="E10" s="38"/>
      <c r="F10" s="39" t="s">
        <v>17</v>
      </c>
      <c r="G10" s="39" t="s">
        <v>41</v>
      </c>
      <c r="H10" s="40" t="s">
        <v>42</v>
      </c>
      <c r="I10" s="39">
        <v>1</v>
      </c>
      <c r="J10" s="39" t="s">
        <v>20</v>
      </c>
      <c r="K10" s="39">
        <v>647.5</v>
      </c>
      <c r="L10" s="39">
        <v>647.5</v>
      </c>
      <c r="M10" s="39"/>
      <c r="N10" s="39"/>
      <c r="O10" s="39"/>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54"/>
      <c r="XEW10" s="54"/>
      <c r="XEX10" s="54"/>
      <c r="XEY10" s="54"/>
      <c r="XEZ10" s="54"/>
      <c r="XFA10" s="54"/>
      <c r="XFB10" s="54"/>
    </row>
    <row r="11" s="23" customFormat="1" ht="39" customHeight="1" spans="1:16382">
      <c r="A11" s="42"/>
      <c r="B11" s="42"/>
      <c r="C11" s="36">
        <v>9</v>
      </c>
      <c r="D11" s="43" t="s">
        <v>43</v>
      </c>
      <c r="E11" s="38"/>
      <c r="F11" s="39" t="s">
        <v>17</v>
      </c>
      <c r="G11" s="39" t="s">
        <v>41</v>
      </c>
      <c r="H11" s="40" t="s">
        <v>44</v>
      </c>
      <c r="I11" s="39">
        <v>1</v>
      </c>
      <c r="J11" s="39" t="s">
        <v>20</v>
      </c>
      <c r="K11" s="39">
        <v>403.2</v>
      </c>
      <c r="L11" s="39">
        <v>403.2</v>
      </c>
      <c r="M11" s="39"/>
      <c r="N11" s="39"/>
      <c r="O11" s="39"/>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c r="XEW11" s="54"/>
      <c r="XEX11" s="54"/>
      <c r="XEY11" s="54"/>
      <c r="XEZ11" s="54"/>
      <c r="XFA11" s="54"/>
      <c r="XFB11" s="54"/>
    </row>
    <row r="12" s="23" customFormat="1" ht="48" customHeight="1" spans="1:16382">
      <c r="A12" s="42"/>
      <c r="B12" s="42"/>
      <c r="C12" s="36">
        <v>10</v>
      </c>
      <c r="D12" s="43" t="s">
        <v>45</v>
      </c>
      <c r="E12" s="38"/>
      <c r="F12" s="39" t="s">
        <v>17</v>
      </c>
      <c r="G12" s="39" t="s">
        <v>46</v>
      </c>
      <c r="H12" s="40" t="s">
        <v>47</v>
      </c>
      <c r="I12" s="39">
        <v>1</v>
      </c>
      <c r="J12" s="39" t="s">
        <v>20</v>
      </c>
      <c r="K12" s="39">
        <v>360</v>
      </c>
      <c r="L12" s="39">
        <v>360</v>
      </c>
      <c r="M12" s="39"/>
      <c r="N12" s="39"/>
      <c r="O12" s="39"/>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54"/>
      <c r="XEW12" s="54"/>
      <c r="XEX12" s="54"/>
      <c r="XEY12" s="54"/>
      <c r="XEZ12" s="54"/>
      <c r="XFA12" s="54"/>
      <c r="XFB12" s="54"/>
    </row>
    <row r="13" s="23" customFormat="1" ht="35" customHeight="1" spans="1:16382">
      <c r="A13" s="42"/>
      <c r="B13" s="42"/>
      <c r="C13" s="36">
        <v>11</v>
      </c>
      <c r="D13" s="43" t="s">
        <v>48</v>
      </c>
      <c r="E13" s="38"/>
      <c r="F13" s="39" t="s">
        <v>17</v>
      </c>
      <c r="G13" s="39" t="s">
        <v>49</v>
      </c>
      <c r="H13" s="40" t="s">
        <v>50</v>
      </c>
      <c r="I13" s="39">
        <v>2</v>
      </c>
      <c r="J13" s="39" t="s">
        <v>20</v>
      </c>
      <c r="K13" s="39">
        <v>196</v>
      </c>
      <c r="L13" s="39">
        <v>392</v>
      </c>
      <c r="M13" s="39"/>
      <c r="N13" s="39"/>
      <c r="O13" s="39"/>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54"/>
      <c r="XEW13" s="54"/>
      <c r="XEX13" s="54"/>
      <c r="XEY13" s="54"/>
      <c r="XEZ13" s="54"/>
      <c r="XFA13" s="54"/>
      <c r="XFB13" s="54"/>
    </row>
    <row r="14" s="23" customFormat="1" ht="20" customHeight="1" spans="1:16382">
      <c r="A14" s="42"/>
      <c r="B14" s="42"/>
      <c r="C14" s="36">
        <v>12</v>
      </c>
      <c r="D14" s="37" t="s">
        <v>51</v>
      </c>
      <c r="E14" s="38"/>
      <c r="F14" s="39" t="s">
        <v>17</v>
      </c>
      <c r="G14" s="39" t="s">
        <v>46</v>
      </c>
      <c r="H14" s="40"/>
      <c r="I14" s="39">
        <v>1</v>
      </c>
      <c r="J14" s="39" t="s">
        <v>20</v>
      </c>
      <c r="K14" s="39">
        <v>800</v>
      </c>
      <c r="L14" s="39">
        <v>800</v>
      </c>
      <c r="M14" s="39"/>
      <c r="N14" s="39"/>
      <c r="O14" s="39"/>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54"/>
      <c r="XEW14" s="54"/>
      <c r="XEX14" s="54"/>
      <c r="XEY14" s="54"/>
      <c r="XEZ14" s="54"/>
      <c r="XFA14" s="54"/>
      <c r="XFB14" s="54"/>
    </row>
    <row r="15" s="23" customFormat="1" ht="20" customHeight="1" spans="1:16382">
      <c r="A15" s="42"/>
      <c r="B15" s="42"/>
      <c r="C15" s="36">
        <v>13</v>
      </c>
      <c r="D15" s="37" t="s">
        <v>52</v>
      </c>
      <c r="E15" s="38"/>
      <c r="F15" s="39" t="s">
        <v>17</v>
      </c>
      <c r="G15" s="39" t="s">
        <v>53</v>
      </c>
      <c r="H15" s="40"/>
      <c r="I15" s="39">
        <v>2</v>
      </c>
      <c r="J15" s="39" t="s">
        <v>20</v>
      </c>
      <c r="K15" s="39">
        <v>500</v>
      </c>
      <c r="L15" s="39">
        <v>1000</v>
      </c>
      <c r="M15" s="39"/>
      <c r="N15" s="39"/>
      <c r="O15" s="39"/>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25"/>
      <c r="WZA15" s="25"/>
      <c r="WZB15" s="25"/>
      <c r="WZC15" s="25"/>
      <c r="WZD15" s="25"/>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54"/>
      <c r="XEW15" s="54"/>
      <c r="XEX15" s="54"/>
      <c r="XEY15" s="54"/>
      <c r="XEZ15" s="54"/>
      <c r="XFA15" s="54"/>
      <c r="XFB15" s="54"/>
    </row>
    <row r="16" s="23" customFormat="1" ht="40" customHeight="1" spans="1:16382">
      <c r="A16" s="42"/>
      <c r="B16" s="42"/>
      <c r="C16" s="36">
        <v>14</v>
      </c>
      <c r="D16" s="43" t="s">
        <v>54</v>
      </c>
      <c r="E16" s="38"/>
      <c r="F16" s="39" t="s">
        <v>17</v>
      </c>
      <c r="G16" s="39" t="s">
        <v>41</v>
      </c>
      <c r="H16" s="40" t="s">
        <v>55</v>
      </c>
      <c r="I16" s="39">
        <v>1</v>
      </c>
      <c r="J16" s="39" t="s">
        <v>20</v>
      </c>
      <c r="K16" s="39">
        <v>189</v>
      </c>
      <c r="L16" s="39">
        <v>189</v>
      </c>
      <c r="M16" s="39"/>
      <c r="N16" s="39"/>
      <c r="O16" s="39"/>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c r="WYB16" s="25"/>
      <c r="WYC16" s="25"/>
      <c r="WYD16" s="25"/>
      <c r="WYE16" s="25"/>
      <c r="WYF16" s="25"/>
      <c r="WYG16" s="25"/>
      <c r="WYH16" s="25"/>
      <c r="WYI16" s="25"/>
      <c r="WYJ16" s="25"/>
      <c r="WYK16" s="25"/>
      <c r="WYL16" s="25"/>
      <c r="WYM16" s="25"/>
      <c r="WYN16" s="25"/>
      <c r="WYO16" s="25"/>
      <c r="WYP16" s="25"/>
      <c r="WYQ16" s="25"/>
      <c r="WYR16" s="25"/>
      <c r="WYS16" s="25"/>
      <c r="WYT16" s="25"/>
      <c r="WYU16" s="25"/>
      <c r="WYV16" s="25"/>
      <c r="WYW16" s="25"/>
      <c r="WYX16" s="25"/>
      <c r="WYY16" s="25"/>
      <c r="WYZ16" s="25"/>
      <c r="WZA16" s="25"/>
      <c r="WZB16" s="25"/>
      <c r="WZC16" s="25"/>
      <c r="WZD16" s="25"/>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54"/>
      <c r="XEW16" s="54"/>
      <c r="XEX16" s="54"/>
      <c r="XEY16" s="54"/>
      <c r="XEZ16" s="54"/>
      <c r="XFA16" s="54"/>
      <c r="XFB16" s="54"/>
    </row>
    <row r="17" s="23" customFormat="1" ht="20" customHeight="1" spans="1:16382">
      <c r="A17" s="34" t="s">
        <v>56</v>
      </c>
      <c r="B17" s="39" t="s">
        <v>57</v>
      </c>
      <c r="C17" s="36">
        <v>15</v>
      </c>
      <c r="D17" s="39" t="s">
        <v>58</v>
      </c>
      <c r="E17" s="39"/>
      <c r="F17" s="39" t="s">
        <v>17</v>
      </c>
      <c r="G17" s="39" t="s">
        <v>59</v>
      </c>
      <c r="H17" s="40" t="s">
        <v>60</v>
      </c>
      <c r="I17" s="39">
        <v>30</v>
      </c>
      <c r="J17" s="39" t="s">
        <v>61</v>
      </c>
      <c r="K17" s="39">
        <v>42</v>
      </c>
      <c r="L17" s="39">
        <v>1260</v>
      </c>
      <c r="M17" s="39"/>
      <c r="N17" s="39"/>
      <c r="O17" s="39"/>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25"/>
      <c r="WZA17" s="25"/>
      <c r="WZB17" s="25"/>
      <c r="WZC17" s="25"/>
      <c r="WZD17" s="25"/>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54"/>
      <c r="XEW17" s="54"/>
      <c r="XEX17" s="54"/>
      <c r="XEY17" s="54"/>
      <c r="XEZ17" s="54"/>
      <c r="XFA17" s="54"/>
      <c r="XFB17" s="54"/>
    </row>
    <row r="18" s="23" customFormat="1" ht="20" customHeight="1" spans="1:16382">
      <c r="A18" s="42"/>
      <c r="B18" s="39"/>
      <c r="C18" s="36">
        <v>16</v>
      </c>
      <c r="D18" s="39" t="s">
        <v>62</v>
      </c>
      <c r="E18" s="39"/>
      <c r="F18" s="39" t="s">
        <v>63</v>
      </c>
      <c r="G18" s="39" t="s">
        <v>64</v>
      </c>
      <c r="H18" s="40" t="s">
        <v>65</v>
      </c>
      <c r="I18" s="39">
        <v>108</v>
      </c>
      <c r="J18" s="39" t="s">
        <v>61</v>
      </c>
      <c r="K18" s="39">
        <v>10.5</v>
      </c>
      <c r="L18" s="39">
        <v>1134</v>
      </c>
      <c r="M18" s="39"/>
      <c r="N18" s="39"/>
      <c r="O18" s="39"/>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54"/>
      <c r="WZF18" s="54"/>
      <c r="WZG18" s="54"/>
      <c r="WZH18" s="54"/>
      <c r="WZI18" s="54"/>
      <c r="WZJ18" s="54"/>
      <c r="WZK18" s="54"/>
      <c r="WZL18" s="54"/>
      <c r="WZM18" s="54"/>
      <c r="WZN18" s="54"/>
      <c r="WZO18" s="54"/>
      <c r="WZP18" s="54"/>
      <c r="WZQ18" s="54"/>
      <c r="WZR18" s="54"/>
      <c r="WZS18" s="54"/>
      <c r="WZT18" s="54"/>
      <c r="WZU18" s="54"/>
      <c r="WZV18" s="54"/>
      <c r="WZW18" s="54"/>
      <c r="WZX18" s="54"/>
      <c r="WZY18" s="54"/>
      <c r="WZZ18" s="54"/>
      <c r="XAA18" s="54"/>
      <c r="XAB18" s="54"/>
      <c r="XAC18" s="54"/>
      <c r="XAD18" s="54"/>
      <c r="XAE18" s="54"/>
      <c r="XAF18" s="54"/>
      <c r="XAG18" s="54"/>
      <c r="XAH18" s="54"/>
      <c r="XAI18" s="54"/>
      <c r="XAJ18" s="54"/>
      <c r="XAK18" s="54"/>
      <c r="XAL18" s="54"/>
      <c r="XAM18" s="54"/>
      <c r="XAN18" s="54"/>
      <c r="XAO18" s="54"/>
      <c r="XAP18" s="54"/>
      <c r="XAQ18" s="54"/>
      <c r="XAR18" s="54"/>
      <c r="XAS18" s="54"/>
      <c r="XAT18" s="54"/>
      <c r="XAU18" s="54"/>
      <c r="XAV18" s="54"/>
      <c r="XAW18" s="54"/>
      <c r="XAX18" s="54"/>
      <c r="XAY18" s="54"/>
      <c r="XAZ18" s="54"/>
      <c r="XBA18" s="54"/>
      <c r="XBB18" s="54"/>
      <c r="XBC18" s="54"/>
      <c r="XBD18" s="54"/>
      <c r="XBE18" s="54"/>
      <c r="XBF18" s="54"/>
      <c r="XBG18" s="54"/>
      <c r="XBH18" s="54"/>
      <c r="XBI18" s="54"/>
      <c r="XBJ18" s="54"/>
      <c r="XBK18" s="54"/>
      <c r="XBL18" s="54"/>
      <c r="XBM18" s="54"/>
      <c r="XBN18" s="54"/>
      <c r="XBO18" s="54"/>
      <c r="XBP18" s="54"/>
      <c r="XBQ18" s="54"/>
      <c r="XBR18" s="54"/>
      <c r="XBS18" s="54"/>
      <c r="XBT18" s="54"/>
      <c r="XBU18" s="54"/>
      <c r="XBV18" s="54"/>
      <c r="XBW18" s="54"/>
      <c r="XBX18" s="54"/>
      <c r="XBY18" s="54"/>
      <c r="XBZ18" s="54"/>
      <c r="XCA18" s="54"/>
      <c r="XCB18" s="54"/>
      <c r="XCC18" s="54"/>
      <c r="XCD18" s="54"/>
      <c r="XCE18" s="54"/>
      <c r="XCF18" s="54"/>
      <c r="XCG18" s="54"/>
      <c r="XCH18" s="54"/>
      <c r="XCI18" s="54"/>
      <c r="XCJ18" s="54"/>
      <c r="XCK18" s="54"/>
      <c r="XCL18" s="54"/>
      <c r="XCM18" s="54"/>
      <c r="XCN18" s="54"/>
      <c r="XCO18" s="54"/>
      <c r="XCP18" s="54"/>
      <c r="XCQ18" s="54"/>
      <c r="XCR18" s="54"/>
      <c r="XCS18" s="54"/>
      <c r="XCT18" s="54"/>
      <c r="XCU18" s="54"/>
      <c r="XCV18" s="54"/>
      <c r="XCW18" s="54"/>
      <c r="XCX18" s="54"/>
      <c r="XCY18" s="54"/>
      <c r="XCZ18" s="54"/>
      <c r="XDA18" s="54"/>
      <c r="XDB18" s="54"/>
      <c r="XDC18" s="54"/>
      <c r="XDD18" s="54"/>
      <c r="XDE18" s="54"/>
      <c r="XDF18" s="54"/>
      <c r="XDG18" s="54"/>
      <c r="XDH18" s="54"/>
      <c r="XDI18" s="54"/>
      <c r="XDJ18" s="54"/>
      <c r="XDK18" s="54"/>
      <c r="XDL18" s="54"/>
      <c r="XDM18" s="54"/>
      <c r="XDN18" s="54"/>
      <c r="XDO18" s="54"/>
      <c r="XDP18" s="54"/>
      <c r="XDQ18" s="54"/>
      <c r="XDR18" s="54"/>
      <c r="XDS18" s="54"/>
      <c r="XDT18" s="54"/>
      <c r="XDU18" s="54"/>
      <c r="XDV18" s="54"/>
      <c r="XDW18" s="54"/>
      <c r="XDX18" s="54"/>
      <c r="XDY18" s="54"/>
      <c r="XDZ18" s="54"/>
      <c r="XEA18" s="54"/>
      <c r="XEB18" s="54"/>
      <c r="XEC18" s="54"/>
      <c r="XED18" s="54"/>
      <c r="XEE18" s="54"/>
      <c r="XEF18" s="54"/>
      <c r="XEG18" s="54"/>
      <c r="XEH18" s="54"/>
      <c r="XEI18" s="54"/>
      <c r="XEJ18" s="54"/>
      <c r="XEK18" s="54"/>
      <c r="XEL18" s="54"/>
      <c r="XEM18" s="54"/>
      <c r="XEN18" s="54"/>
      <c r="XEO18" s="54"/>
      <c r="XEP18" s="54"/>
      <c r="XEQ18" s="54"/>
      <c r="XER18" s="54"/>
      <c r="XES18" s="54"/>
      <c r="XET18" s="54"/>
      <c r="XEU18" s="54"/>
      <c r="XEV18" s="54"/>
      <c r="XEW18" s="54"/>
      <c r="XEX18" s="54"/>
      <c r="XEY18" s="54"/>
      <c r="XEZ18" s="54"/>
      <c r="XFA18" s="54"/>
      <c r="XFB18" s="54"/>
    </row>
    <row r="19" s="23" customFormat="1" ht="20" customHeight="1" spans="1:16382">
      <c r="A19" s="42"/>
      <c r="B19" s="39"/>
      <c r="C19" s="36">
        <v>17</v>
      </c>
      <c r="D19" s="39" t="s">
        <v>66</v>
      </c>
      <c r="E19" s="39"/>
      <c r="F19" s="39" t="s">
        <v>63</v>
      </c>
      <c r="G19" s="39" t="s">
        <v>67</v>
      </c>
      <c r="H19" s="39"/>
      <c r="I19" s="39">
        <v>52</v>
      </c>
      <c r="J19" s="39" t="s">
        <v>68</v>
      </c>
      <c r="K19" s="39">
        <v>24.5</v>
      </c>
      <c r="L19" s="39">
        <v>1274</v>
      </c>
      <c r="M19" s="39"/>
      <c r="N19" s="39"/>
      <c r="O19" s="39"/>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54"/>
      <c r="WZF19" s="54"/>
      <c r="WZG19" s="54"/>
      <c r="WZH19" s="54"/>
      <c r="WZI19" s="54"/>
      <c r="WZJ19" s="54"/>
      <c r="WZK19" s="54"/>
      <c r="WZL19" s="54"/>
      <c r="WZM19" s="54"/>
      <c r="WZN19" s="54"/>
      <c r="WZO19" s="54"/>
      <c r="WZP19" s="54"/>
      <c r="WZQ19" s="54"/>
      <c r="WZR19" s="54"/>
      <c r="WZS19" s="54"/>
      <c r="WZT19" s="54"/>
      <c r="WZU19" s="54"/>
      <c r="WZV19" s="54"/>
      <c r="WZW19" s="54"/>
      <c r="WZX19" s="54"/>
      <c r="WZY19" s="54"/>
      <c r="WZZ19" s="54"/>
      <c r="XAA19" s="54"/>
      <c r="XAB19" s="54"/>
      <c r="XAC19" s="54"/>
      <c r="XAD19" s="54"/>
      <c r="XAE19" s="54"/>
      <c r="XAF19" s="54"/>
      <c r="XAG19" s="54"/>
      <c r="XAH19" s="54"/>
      <c r="XAI19" s="54"/>
      <c r="XAJ19" s="54"/>
      <c r="XAK19" s="54"/>
      <c r="XAL19" s="54"/>
      <c r="XAM19" s="54"/>
      <c r="XAN19" s="54"/>
      <c r="XAO19" s="54"/>
      <c r="XAP19" s="54"/>
      <c r="XAQ19" s="54"/>
      <c r="XAR19" s="54"/>
      <c r="XAS19" s="54"/>
      <c r="XAT19" s="54"/>
      <c r="XAU19" s="54"/>
      <c r="XAV19" s="54"/>
      <c r="XAW19" s="54"/>
      <c r="XAX19" s="54"/>
      <c r="XAY19" s="54"/>
      <c r="XAZ19" s="54"/>
      <c r="XBA19" s="54"/>
      <c r="XBB19" s="54"/>
      <c r="XBC19" s="54"/>
      <c r="XBD19" s="54"/>
      <c r="XBE19" s="54"/>
      <c r="XBF19" s="54"/>
      <c r="XBG19" s="54"/>
      <c r="XBH19" s="54"/>
      <c r="XBI19" s="54"/>
      <c r="XBJ19" s="54"/>
      <c r="XBK19" s="54"/>
      <c r="XBL19" s="54"/>
      <c r="XBM19" s="54"/>
      <c r="XBN19" s="54"/>
      <c r="XBO19" s="54"/>
      <c r="XBP19" s="54"/>
      <c r="XBQ19" s="54"/>
      <c r="XBR19" s="54"/>
      <c r="XBS19" s="54"/>
      <c r="XBT19" s="54"/>
      <c r="XBU19" s="54"/>
      <c r="XBV19" s="54"/>
      <c r="XBW19" s="54"/>
      <c r="XBX19" s="54"/>
      <c r="XBY19" s="54"/>
      <c r="XBZ19" s="54"/>
      <c r="XCA19" s="54"/>
      <c r="XCB19" s="54"/>
      <c r="XCC19" s="54"/>
      <c r="XCD19" s="54"/>
      <c r="XCE19" s="54"/>
      <c r="XCF19" s="54"/>
      <c r="XCG19" s="54"/>
      <c r="XCH19" s="54"/>
      <c r="XCI19" s="54"/>
      <c r="XCJ19" s="54"/>
      <c r="XCK19" s="54"/>
      <c r="XCL19" s="54"/>
      <c r="XCM19" s="54"/>
      <c r="XCN19" s="54"/>
      <c r="XCO19" s="54"/>
      <c r="XCP19" s="54"/>
      <c r="XCQ19" s="54"/>
      <c r="XCR19" s="54"/>
      <c r="XCS19" s="54"/>
      <c r="XCT19" s="54"/>
      <c r="XCU19" s="54"/>
      <c r="XCV19" s="54"/>
      <c r="XCW19" s="54"/>
      <c r="XCX19" s="54"/>
      <c r="XCY19" s="54"/>
      <c r="XCZ19" s="54"/>
      <c r="XDA19" s="54"/>
      <c r="XDB19" s="54"/>
      <c r="XDC19" s="54"/>
      <c r="XDD19" s="54"/>
      <c r="XDE19" s="54"/>
      <c r="XDF19" s="54"/>
      <c r="XDG19" s="54"/>
      <c r="XDH19" s="54"/>
      <c r="XDI19" s="54"/>
      <c r="XDJ19" s="54"/>
      <c r="XDK19" s="54"/>
      <c r="XDL19" s="54"/>
      <c r="XDM19" s="54"/>
      <c r="XDN19" s="54"/>
      <c r="XDO19" s="54"/>
      <c r="XDP19" s="54"/>
      <c r="XDQ19" s="54"/>
      <c r="XDR19" s="54"/>
      <c r="XDS19" s="54"/>
      <c r="XDT19" s="54"/>
      <c r="XDU19" s="54"/>
      <c r="XDV19" s="54"/>
      <c r="XDW19" s="54"/>
      <c r="XDX19" s="54"/>
      <c r="XDY19" s="54"/>
      <c r="XDZ19" s="54"/>
      <c r="XEA19" s="54"/>
      <c r="XEB19" s="54"/>
      <c r="XEC19" s="54"/>
      <c r="XED19" s="54"/>
      <c r="XEE19" s="54"/>
      <c r="XEF19" s="54"/>
      <c r="XEG19" s="54"/>
      <c r="XEH19" s="54"/>
      <c r="XEI19" s="54"/>
      <c r="XEJ19" s="54"/>
      <c r="XEK19" s="54"/>
      <c r="XEL19" s="54"/>
      <c r="XEM19" s="54"/>
      <c r="XEN19" s="54"/>
      <c r="XEO19" s="54"/>
      <c r="XEP19" s="54"/>
      <c r="XEQ19" s="54"/>
      <c r="XER19" s="54"/>
      <c r="XES19" s="54"/>
      <c r="XET19" s="54"/>
      <c r="XEU19" s="54"/>
      <c r="XEV19" s="54"/>
      <c r="XEW19" s="54"/>
      <c r="XEX19" s="54"/>
      <c r="XEY19" s="54"/>
      <c r="XEZ19" s="54"/>
      <c r="XFA19" s="54"/>
      <c r="XFB19" s="54"/>
    </row>
    <row r="20" s="23" customFormat="1" ht="30" customHeight="1" spans="1:16382">
      <c r="A20" s="44"/>
      <c r="B20" s="39"/>
      <c r="C20" s="36">
        <v>18</v>
      </c>
      <c r="D20" s="39" t="s">
        <v>69</v>
      </c>
      <c r="E20" s="39"/>
      <c r="F20" s="39" t="s">
        <v>70</v>
      </c>
      <c r="G20" s="39" t="s">
        <v>71</v>
      </c>
      <c r="H20" s="40" t="s">
        <v>72</v>
      </c>
      <c r="I20" s="39">
        <v>7</v>
      </c>
      <c r="J20" s="39" t="s">
        <v>61</v>
      </c>
      <c r="K20" s="39">
        <v>389</v>
      </c>
      <c r="L20" s="39">
        <v>2723</v>
      </c>
      <c r="M20" s="39"/>
      <c r="N20" s="39"/>
      <c r="O20" s="39"/>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c r="WYB20" s="25"/>
      <c r="WYC20" s="25"/>
      <c r="WYD20" s="25"/>
      <c r="WYE20" s="25"/>
      <c r="WYF20" s="25"/>
      <c r="WYG20" s="25"/>
      <c r="WYH20" s="25"/>
      <c r="WYI20" s="25"/>
      <c r="WYJ20" s="25"/>
      <c r="WYK20" s="25"/>
      <c r="WYL20" s="25"/>
      <c r="WYM20" s="25"/>
      <c r="WYN20" s="25"/>
      <c r="WYO20" s="25"/>
      <c r="WYP20" s="25"/>
      <c r="WYQ20" s="25"/>
      <c r="WYR20" s="25"/>
      <c r="WYS20" s="25"/>
      <c r="WYT20" s="25"/>
      <c r="WYU20" s="25"/>
      <c r="WYV20" s="25"/>
      <c r="WYW20" s="25"/>
      <c r="WYX20" s="25"/>
      <c r="WYY20" s="25"/>
      <c r="WYZ20" s="25"/>
      <c r="WZA20" s="25"/>
      <c r="WZB20" s="25"/>
      <c r="WZC20" s="25"/>
      <c r="WZD20" s="25"/>
      <c r="WZE20" s="54"/>
      <c r="WZF20" s="54"/>
      <c r="WZG20" s="54"/>
      <c r="WZH20" s="54"/>
      <c r="WZI20" s="54"/>
      <c r="WZJ20" s="54"/>
      <c r="WZK20" s="54"/>
      <c r="WZL20" s="54"/>
      <c r="WZM20" s="54"/>
      <c r="WZN20" s="54"/>
      <c r="WZO20" s="54"/>
      <c r="WZP20" s="54"/>
      <c r="WZQ20" s="54"/>
      <c r="WZR20" s="54"/>
      <c r="WZS20" s="54"/>
      <c r="WZT20" s="54"/>
      <c r="WZU20" s="54"/>
      <c r="WZV20" s="54"/>
      <c r="WZW20" s="54"/>
      <c r="WZX20" s="54"/>
      <c r="WZY20" s="54"/>
      <c r="WZZ20" s="54"/>
      <c r="XAA20" s="54"/>
      <c r="XAB20" s="54"/>
      <c r="XAC20" s="54"/>
      <c r="XAD20" s="54"/>
      <c r="XAE20" s="54"/>
      <c r="XAF20" s="54"/>
      <c r="XAG20" s="54"/>
      <c r="XAH20" s="54"/>
      <c r="XAI20" s="54"/>
      <c r="XAJ20" s="54"/>
      <c r="XAK20" s="54"/>
      <c r="XAL20" s="54"/>
      <c r="XAM20" s="54"/>
      <c r="XAN20" s="54"/>
      <c r="XAO20" s="54"/>
      <c r="XAP20" s="54"/>
      <c r="XAQ20" s="54"/>
      <c r="XAR20" s="54"/>
      <c r="XAS20" s="54"/>
      <c r="XAT20" s="54"/>
      <c r="XAU20" s="54"/>
      <c r="XAV20" s="54"/>
      <c r="XAW20" s="54"/>
      <c r="XAX20" s="54"/>
      <c r="XAY20" s="54"/>
      <c r="XAZ20" s="54"/>
      <c r="XBA20" s="54"/>
      <c r="XBB20" s="54"/>
      <c r="XBC20" s="54"/>
      <c r="XBD20" s="54"/>
      <c r="XBE20" s="54"/>
      <c r="XBF20" s="54"/>
      <c r="XBG20" s="54"/>
      <c r="XBH20" s="54"/>
      <c r="XBI20" s="54"/>
      <c r="XBJ20" s="54"/>
      <c r="XBK20" s="54"/>
      <c r="XBL20" s="54"/>
      <c r="XBM20" s="54"/>
      <c r="XBN20" s="54"/>
      <c r="XBO20" s="54"/>
      <c r="XBP20" s="54"/>
      <c r="XBQ20" s="54"/>
      <c r="XBR20" s="54"/>
      <c r="XBS20" s="54"/>
      <c r="XBT20" s="54"/>
      <c r="XBU20" s="54"/>
      <c r="XBV20" s="54"/>
      <c r="XBW20" s="54"/>
      <c r="XBX20" s="54"/>
      <c r="XBY20" s="54"/>
      <c r="XBZ20" s="54"/>
      <c r="XCA20" s="54"/>
      <c r="XCB20" s="54"/>
      <c r="XCC20" s="54"/>
      <c r="XCD20" s="54"/>
      <c r="XCE20" s="54"/>
      <c r="XCF20" s="54"/>
      <c r="XCG20" s="54"/>
      <c r="XCH20" s="54"/>
      <c r="XCI20" s="54"/>
      <c r="XCJ20" s="54"/>
      <c r="XCK20" s="54"/>
      <c r="XCL20" s="54"/>
      <c r="XCM20" s="54"/>
      <c r="XCN20" s="54"/>
      <c r="XCO20" s="54"/>
      <c r="XCP20" s="54"/>
      <c r="XCQ20" s="54"/>
      <c r="XCR20" s="54"/>
      <c r="XCS20" s="54"/>
      <c r="XCT20" s="54"/>
      <c r="XCU20" s="54"/>
      <c r="XCV20" s="54"/>
      <c r="XCW20" s="54"/>
      <c r="XCX20" s="54"/>
      <c r="XCY20" s="54"/>
      <c r="XCZ20" s="54"/>
      <c r="XDA20" s="54"/>
      <c r="XDB20" s="54"/>
      <c r="XDC20" s="54"/>
      <c r="XDD20" s="54"/>
      <c r="XDE20" s="54"/>
      <c r="XDF20" s="54"/>
      <c r="XDG20" s="54"/>
      <c r="XDH20" s="54"/>
      <c r="XDI20" s="54"/>
      <c r="XDJ20" s="54"/>
      <c r="XDK20" s="54"/>
      <c r="XDL20" s="54"/>
      <c r="XDM20" s="54"/>
      <c r="XDN20" s="54"/>
      <c r="XDO20" s="54"/>
      <c r="XDP20" s="54"/>
      <c r="XDQ20" s="54"/>
      <c r="XDR20" s="54"/>
      <c r="XDS20" s="54"/>
      <c r="XDT20" s="54"/>
      <c r="XDU20" s="54"/>
      <c r="XDV20" s="54"/>
      <c r="XDW20" s="54"/>
      <c r="XDX20" s="54"/>
      <c r="XDY20" s="54"/>
      <c r="XDZ20" s="54"/>
      <c r="XEA20" s="54"/>
      <c r="XEB20" s="54"/>
      <c r="XEC20" s="54"/>
      <c r="XED20" s="54"/>
      <c r="XEE20" s="54"/>
      <c r="XEF20" s="54"/>
      <c r="XEG20" s="54"/>
      <c r="XEH20" s="54"/>
      <c r="XEI20" s="54"/>
      <c r="XEJ20" s="54"/>
      <c r="XEK20" s="54"/>
      <c r="XEL20" s="54"/>
      <c r="XEM20" s="54"/>
      <c r="XEN20" s="54"/>
      <c r="XEO20" s="54"/>
      <c r="XEP20" s="54"/>
      <c r="XEQ20" s="54"/>
      <c r="XER20" s="54"/>
      <c r="XES20" s="54"/>
      <c r="XET20" s="54"/>
      <c r="XEU20" s="54"/>
      <c r="XEV20" s="54"/>
      <c r="XEW20" s="54"/>
      <c r="XEX20" s="54"/>
      <c r="XEY20" s="54"/>
      <c r="XEZ20" s="54"/>
      <c r="XFA20" s="54"/>
      <c r="XFB20" s="54"/>
    </row>
    <row r="21" customFormat="1" ht="20" customHeight="1" spans="1:16382">
      <c r="A21" s="56" t="s">
        <v>73</v>
      </c>
      <c r="B21" s="48" t="s">
        <v>74</v>
      </c>
      <c r="C21" s="36">
        <v>19</v>
      </c>
      <c r="D21" s="40" t="s">
        <v>75</v>
      </c>
      <c r="E21" s="40" t="s">
        <v>76</v>
      </c>
      <c r="F21" s="39" t="s">
        <v>77</v>
      </c>
      <c r="G21" s="40" t="s">
        <v>78</v>
      </c>
      <c r="H21" s="40" t="s">
        <v>79</v>
      </c>
      <c r="I21" s="39">
        <v>1065</v>
      </c>
      <c r="J21" s="40" t="s">
        <v>80</v>
      </c>
      <c r="K21" s="40">
        <v>500</v>
      </c>
      <c r="L21" s="40">
        <v>532.5</v>
      </c>
      <c r="M21" s="40"/>
      <c r="N21" s="40"/>
      <c r="O21" s="39"/>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row>
    <row r="22" customFormat="1" ht="20" customHeight="1" spans="1:16382">
      <c r="A22" s="57"/>
      <c r="B22" s="58"/>
      <c r="C22" s="36">
        <v>20</v>
      </c>
      <c r="D22" s="40"/>
      <c r="E22" s="40" t="s">
        <v>81</v>
      </c>
      <c r="F22" s="39" t="s">
        <v>77</v>
      </c>
      <c r="G22" s="40" t="s">
        <v>78</v>
      </c>
      <c r="H22" s="40" t="s">
        <v>82</v>
      </c>
      <c r="I22" s="39">
        <v>1065</v>
      </c>
      <c r="J22" s="40" t="s">
        <v>80</v>
      </c>
      <c r="K22" s="40">
        <v>500</v>
      </c>
      <c r="L22" s="40">
        <v>532.5</v>
      </c>
      <c r="M22" s="40"/>
      <c r="N22" s="40"/>
      <c r="O22" s="39"/>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row>
    <row r="23" customFormat="1" ht="20" customHeight="1" spans="1:16382">
      <c r="A23" s="57"/>
      <c r="B23" s="58"/>
      <c r="C23" s="36">
        <v>21</v>
      </c>
      <c r="D23" s="40"/>
      <c r="E23" s="40" t="s">
        <v>83</v>
      </c>
      <c r="F23" s="39" t="s">
        <v>77</v>
      </c>
      <c r="G23" s="40" t="s">
        <v>78</v>
      </c>
      <c r="H23" s="40" t="s">
        <v>84</v>
      </c>
      <c r="I23" s="39">
        <v>1065</v>
      </c>
      <c r="J23" s="40" t="s">
        <v>80</v>
      </c>
      <c r="K23" s="40">
        <v>500</v>
      </c>
      <c r="L23" s="40">
        <v>532.5</v>
      </c>
      <c r="M23" s="40"/>
      <c r="N23" s="40"/>
      <c r="O23" s="39"/>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row>
    <row r="24" customFormat="1" ht="46" customHeight="1" spans="1:16382">
      <c r="A24" s="47"/>
      <c r="B24" s="59"/>
      <c r="C24" s="36">
        <v>22</v>
      </c>
      <c r="D24" s="39" t="s">
        <v>85</v>
      </c>
      <c r="E24" s="56" t="s">
        <v>86</v>
      </c>
      <c r="F24" s="39" t="s">
        <v>77</v>
      </c>
      <c r="G24" s="40" t="s">
        <v>78</v>
      </c>
      <c r="H24" s="40" t="s">
        <v>87</v>
      </c>
      <c r="I24" s="39">
        <v>1065</v>
      </c>
      <c r="J24" s="40" t="s">
        <v>80</v>
      </c>
      <c r="K24" s="40">
        <v>300</v>
      </c>
      <c r="L24" s="40">
        <v>319.5</v>
      </c>
      <c r="M24" s="40"/>
      <c r="N24" s="40"/>
      <c r="O24" s="39"/>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c r="XFB24" s="26"/>
    </row>
    <row r="25" customFormat="1" ht="46" customHeight="1" spans="1:16382">
      <c r="A25" s="49"/>
      <c r="B25" s="60"/>
      <c r="C25" s="50"/>
      <c r="D25" s="39"/>
      <c r="E25" s="61"/>
      <c r="F25" s="39"/>
      <c r="G25" s="40"/>
      <c r="H25" s="40"/>
      <c r="I25" s="39"/>
      <c r="J25" s="40"/>
      <c r="K25" s="40"/>
      <c r="L25" s="40">
        <v>25118.7</v>
      </c>
      <c r="M25" s="40"/>
      <c r="N25" s="40"/>
      <c r="O25" s="39"/>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c r="XFB25" s="26"/>
    </row>
    <row r="26" ht="24" customHeight="1" spans="1:15">
      <c r="A26" s="52" t="s">
        <v>88</v>
      </c>
      <c r="B26" s="52"/>
      <c r="C26" s="52"/>
      <c r="D26" s="52"/>
      <c r="E26" s="52"/>
      <c r="F26" s="52"/>
      <c r="G26" s="52"/>
      <c r="H26" s="29"/>
      <c r="I26" s="52"/>
      <c r="J26" s="52"/>
      <c r="K26" s="52"/>
      <c r="L26" s="52"/>
      <c r="M26" s="52"/>
      <c r="N26" s="52"/>
      <c r="O26" s="52"/>
    </row>
    <row r="27" spans="8:8">
      <c r="H27" s="62"/>
    </row>
  </sheetData>
  <autoFilter ref="A1:J26">
    <extLst/>
  </autoFilter>
  <mergeCells count="29">
    <mergeCell ref="A1:O1"/>
    <mergeCell ref="B2:C2"/>
    <mergeCell ref="D2:E2"/>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A26:O26"/>
    <mergeCell ref="A3:A16"/>
    <mergeCell ref="A17:A20"/>
    <mergeCell ref="A21:A24"/>
    <mergeCell ref="B3:B16"/>
    <mergeCell ref="B17:B20"/>
    <mergeCell ref="B21:B24"/>
    <mergeCell ref="D21:D23"/>
  </mergeCells>
  <pageMargins left="0.251388888888889" right="0.251388888888889" top="0.751388888888889" bottom="0.751388888888889" header="0.298611111111111" footer="0.298611111111111"/>
  <pageSetup paperSize="9" scale="9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36"/>
  <sheetViews>
    <sheetView tabSelected="1" zoomScale="115" zoomScaleNormal="115" workbookViewId="0">
      <selection activeCell="Q6" sqref="Q6"/>
    </sheetView>
  </sheetViews>
  <sheetFormatPr defaultColWidth="9" defaultRowHeight="15"/>
  <cols>
    <col min="1" max="1" width="4.75" style="24" customWidth="1"/>
    <col min="2" max="2" width="9.45" style="24" customWidth="1"/>
    <col min="3" max="3" width="6.19166666666667" style="25" customWidth="1"/>
    <col min="4" max="4" width="8.5" style="25" customWidth="1"/>
    <col min="5" max="5" width="7.38333333333333" style="25" customWidth="1"/>
    <col min="6" max="6" width="11.9833333333333" style="24" customWidth="1"/>
    <col min="7" max="7" width="23.075" style="24" customWidth="1"/>
    <col min="8" max="8" width="25.7666666666667" style="24" customWidth="1"/>
    <col min="9" max="9" width="9.675" style="24" customWidth="1"/>
    <col min="10" max="11" width="7.625" style="24" customWidth="1"/>
    <col min="12" max="12" width="9.56666666666667" style="24" customWidth="1"/>
    <col min="13" max="14" width="7.625" style="24" customWidth="1"/>
    <col min="15" max="15" width="7.10833333333333" style="24" customWidth="1"/>
    <col min="16" max="16" width="9.25" style="24"/>
    <col min="17" max="23" width="8.875" style="24"/>
    <col min="24" max="24" width="9.25" style="24"/>
    <col min="25" max="31" width="8.875" style="24"/>
    <col min="32" max="32" width="9.25" style="24"/>
    <col min="33" max="39" width="8.875" style="24"/>
    <col min="40" max="40" width="9.25" style="24"/>
    <col min="41" max="47" width="8.875" style="24"/>
    <col min="48" max="48" width="9.25" style="24"/>
    <col min="49" max="55" width="8.875" style="24"/>
    <col min="56" max="56" width="9.25" style="24"/>
    <col min="57" max="63" width="8.875" style="24"/>
    <col min="64" max="64" width="9.25" style="24"/>
    <col min="65" max="71" width="8.875" style="24"/>
    <col min="72" max="72" width="9.25" style="24"/>
    <col min="73" max="79" width="8.875" style="24"/>
    <col min="80" max="80" width="9.25" style="24"/>
    <col min="81" max="87" width="8.875" style="24"/>
    <col min="88" max="88" width="9.25" style="24"/>
    <col min="89" max="95" width="8.875" style="24"/>
    <col min="96" max="96" width="9.25" style="24"/>
    <col min="97" max="103" width="8.875" style="24"/>
    <col min="104" max="104" width="9.25" style="24"/>
    <col min="105" max="111" width="8.875" style="24"/>
    <col min="112" max="112" width="9.25" style="24"/>
    <col min="113" max="119" width="8.875" style="24"/>
    <col min="120" max="120" width="9.25" style="24"/>
    <col min="121" max="127" width="8.875" style="24"/>
    <col min="128" max="128" width="9.25" style="24"/>
    <col min="129" max="135" width="8.875" style="24"/>
    <col min="136" max="136" width="9.25" style="24"/>
    <col min="137" max="143" width="8.875" style="24"/>
    <col min="144" max="144" width="9.25" style="24"/>
    <col min="145" max="151" width="8.875" style="24"/>
    <col min="152" max="152" width="9.25" style="24"/>
    <col min="153" max="159" width="8.875" style="24"/>
    <col min="160" max="160" width="9.25" style="24"/>
    <col min="161" max="167" width="8.875" style="24"/>
    <col min="168" max="168" width="9.25" style="24"/>
    <col min="169" max="175" width="8.875" style="24"/>
    <col min="176" max="176" width="9.25" style="24"/>
    <col min="177" max="183" width="8.875" style="24"/>
    <col min="184" max="184" width="9.25" style="24"/>
    <col min="185" max="191" width="8.875" style="24"/>
    <col min="192" max="192" width="9.25" style="24"/>
    <col min="193" max="199" width="8.875" style="24"/>
    <col min="200" max="200" width="9.25" style="24"/>
    <col min="201" max="207" width="8.875" style="24"/>
    <col min="208" max="208" width="9.25" style="24"/>
    <col min="209" max="215" width="8.875" style="24"/>
    <col min="216" max="216" width="9.25" style="24"/>
    <col min="217" max="223" width="8.875" style="24"/>
    <col min="224" max="224" width="9.25" style="24"/>
    <col min="225" max="231" width="8.875" style="24"/>
    <col min="232" max="232" width="9.25" style="24"/>
    <col min="233" max="239" width="8.875" style="24"/>
    <col min="240" max="240" width="9.25" style="24"/>
    <col min="241" max="247" width="8.875" style="24"/>
    <col min="248" max="248" width="9.25" style="24"/>
    <col min="249" max="255" width="8.875" style="24"/>
    <col min="256" max="256" width="9.25" style="24"/>
    <col min="257" max="263" width="8.875" style="24"/>
    <col min="264" max="264" width="9.25" style="24"/>
    <col min="265" max="271" width="8.875" style="24"/>
    <col min="272" max="272" width="9.25" style="24"/>
    <col min="273" max="279" width="8.875" style="24"/>
    <col min="280" max="280" width="9.25" style="24"/>
    <col min="281" max="287" width="8.875" style="24"/>
    <col min="288" max="288" width="9.25" style="24"/>
    <col min="289" max="295" width="8.875" style="24"/>
    <col min="296" max="296" width="9.25" style="24"/>
    <col min="297" max="303" width="8.875" style="24"/>
    <col min="304" max="304" width="9.25" style="24"/>
    <col min="305" max="311" width="8.875" style="24"/>
    <col min="312" max="312" width="9.25" style="24"/>
    <col min="313" max="319" width="8.875" style="24"/>
    <col min="320" max="320" width="9.25" style="24"/>
    <col min="321" max="327" width="8.875" style="24"/>
    <col min="328" max="328" width="9.25" style="24"/>
    <col min="329" max="335" width="8.875" style="24"/>
    <col min="336" max="336" width="9.25" style="24"/>
    <col min="337" max="343" width="8.875" style="24"/>
    <col min="344" max="344" width="9.25" style="24"/>
    <col min="345" max="351" width="8.875" style="24"/>
    <col min="352" max="352" width="9.25" style="24"/>
    <col min="353" max="359" width="8.875" style="24"/>
    <col min="360" max="360" width="9.25" style="24"/>
    <col min="361" max="367" width="8.875" style="24"/>
    <col min="368" max="368" width="9.25" style="24"/>
    <col min="369" max="375" width="8.875" style="24"/>
    <col min="376" max="376" width="9.25" style="24"/>
    <col min="377" max="383" width="8.875" style="24"/>
    <col min="384" max="384" width="9.25" style="24"/>
    <col min="385" max="391" width="8.875" style="24"/>
    <col min="392" max="392" width="9.25" style="24"/>
    <col min="393" max="399" width="8.875" style="24"/>
    <col min="400" max="400" width="9.25" style="24"/>
    <col min="401" max="407" width="8.875" style="24"/>
    <col min="408" max="408" width="9.25" style="24"/>
    <col min="409" max="415" width="8.875" style="24"/>
    <col min="416" max="416" width="9.25" style="24"/>
    <col min="417" max="423" width="8.875" style="24"/>
    <col min="424" max="424" width="9.25" style="24"/>
    <col min="425" max="431" width="8.875" style="24"/>
    <col min="432" max="432" width="9.25" style="24"/>
    <col min="433" max="439" width="8.875" style="24"/>
    <col min="440" max="440" width="9.25" style="24"/>
    <col min="441" max="447" width="8.875" style="24"/>
    <col min="448" max="448" width="9.25" style="24"/>
    <col min="449" max="455" width="8.875" style="24"/>
    <col min="456" max="456" width="9.25" style="24"/>
    <col min="457" max="463" width="8.875" style="24"/>
    <col min="464" max="464" width="9.25" style="24"/>
    <col min="465" max="471" width="8.875" style="24"/>
    <col min="472" max="472" width="9.25" style="24"/>
    <col min="473" max="479" width="8.875" style="24"/>
    <col min="480" max="480" width="9.25" style="24"/>
    <col min="481" max="487" width="8.875" style="24"/>
    <col min="488" max="488" width="9.25" style="24"/>
    <col min="489" max="495" width="8.875" style="24"/>
    <col min="496" max="496" width="9.25" style="24"/>
    <col min="497" max="503" width="8.875" style="24"/>
    <col min="504" max="504" width="9.25" style="24"/>
    <col min="505" max="511" width="8.875" style="24"/>
    <col min="512" max="512" width="9.25" style="24"/>
    <col min="513" max="519" width="8.875" style="24"/>
    <col min="520" max="520" width="9.25" style="24"/>
    <col min="521" max="527" width="8.875" style="24"/>
    <col min="528" max="528" width="9.25" style="24"/>
    <col min="529" max="535" width="8.875" style="24"/>
    <col min="536" max="536" width="9.25" style="24"/>
    <col min="537" max="543" width="8.875" style="24"/>
    <col min="544" max="544" width="9.25" style="24"/>
    <col min="545" max="551" width="8.875" style="24"/>
    <col min="552" max="552" width="9.25" style="24"/>
    <col min="553" max="559" width="8.875" style="24"/>
    <col min="560" max="560" width="9.25" style="24"/>
    <col min="561" max="567" width="8.875" style="24"/>
    <col min="568" max="568" width="9.25" style="24"/>
    <col min="569" max="575" width="8.875" style="24"/>
    <col min="576" max="576" width="9.25" style="24"/>
    <col min="577" max="583" width="8.875" style="24"/>
    <col min="584" max="584" width="9.25" style="24"/>
    <col min="585" max="591" width="8.875" style="24"/>
    <col min="592" max="592" width="9.25" style="24"/>
    <col min="593" max="599" width="8.875" style="24"/>
    <col min="600" max="600" width="9.25" style="24"/>
    <col min="601" max="607" width="8.875" style="24"/>
    <col min="608" max="608" width="9.25" style="24"/>
    <col min="609" max="615" width="8.875" style="24"/>
    <col min="616" max="616" width="9.25" style="24"/>
    <col min="617" max="623" width="8.875" style="24"/>
    <col min="624" max="624" width="9.25" style="24"/>
    <col min="625" max="631" width="8.875" style="24"/>
    <col min="632" max="632" width="9.25" style="24"/>
    <col min="633" max="639" width="8.875" style="24"/>
    <col min="640" max="640" width="9.25" style="24"/>
    <col min="641" max="647" width="8.875" style="24"/>
    <col min="648" max="648" width="9.25" style="24"/>
    <col min="649" max="655" width="8.875" style="24"/>
    <col min="656" max="656" width="9.25" style="24"/>
    <col min="657" max="663" width="8.875" style="24"/>
    <col min="664" max="664" width="9.25" style="24"/>
    <col min="665" max="671" width="8.875" style="24"/>
    <col min="672" max="672" width="9.25" style="24"/>
    <col min="673" max="679" width="8.875" style="24"/>
    <col min="680" max="680" width="9.25" style="24"/>
    <col min="681" max="687" width="8.875" style="24"/>
    <col min="688" max="688" width="9.25" style="24"/>
    <col min="689" max="695" width="8.875" style="24"/>
    <col min="696" max="696" width="9.25" style="24"/>
    <col min="697" max="703" width="8.875" style="24"/>
    <col min="704" max="704" width="9.25" style="24"/>
    <col min="705" max="711" width="8.875" style="24"/>
    <col min="712" max="712" width="9.25" style="24"/>
    <col min="713" max="719" width="8.875" style="24"/>
    <col min="720" max="720" width="9.25" style="24"/>
    <col min="721" max="727" width="8.875" style="24"/>
    <col min="728" max="728" width="9.25" style="24"/>
    <col min="729" max="735" width="8.875" style="24"/>
    <col min="736" max="736" width="9.25" style="24"/>
    <col min="737" max="743" width="8.875" style="24"/>
    <col min="744" max="744" width="9.25" style="24"/>
    <col min="745" max="751" width="8.875" style="24"/>
    <col min="752" max="752" width="9.25" style="24"/>
    <col min="753" max="759" width="8.875" style="24"/>
    <col min="760" max="760" width="9.25" style="24"/>
    <col min="761" max="767" width="8.875" style="24"/>
    <col min="768" max="768" width="9.25" style="24"/>
    <col min="769" max="775" width="8.875" style="24"/>
    <col min="776" max="776" width="9.25" style="24"/>
    <col min="777" max="783" width="8.875" style="24"/>
    <col min="784" max="784" width="9.25" style="24"/>
    <col min="785" max="791" width="8.875" style="24"/>
    <col min="792" max="792" width="9.25" style="24"/>
    <col min="793" max="799" width="8.875" style="24"/>
    <col min="800" max="800" width="9.25" style="24"/>
    <col min="801" max="807" width="8.875" style="24"/>
    <col min="808" max="808" width="9.25" style="24"/>
    <col min="809" max="815" width="8.875" style="24"/>
    <col min="816" max="816" width="9.25" style="24"/>
    <col min="817" max="823" width="8.875" style="24"/>
    <col min="824" max="824" width="9.25" style="24"/>
    <col min="825" max="831" width="8.875" style="24"/>
    <col min="832" max="832" width="9.25" style="24"/>
    <col min="833" max="839" width="8.875" style="24"/>
    <col min="840" max="840" width="9.25" style="24"/>
    <col min="841" max="847" width="8.875" style="24"/>
    <col min="848" max="848" width="9.25" style="24"/>
    <col min="849" max="855" width="8.875" style="24"/>
    <col min="856" max="856" width="9.25" style="24"/>
    <col min="857" max="863" width="8.875" style="24"/>
    <col min="864" max="864" width="9.25" style="24"/>
    <col min="865" max="871" width="8.875" style="24"/>
    <col min="872" max="872" width="9.25" style="24"/>
    <col min="873" max="879" width="8.875" style="24"/>
    <col min="880" max="880" width="9.25" style="24"/>
    <col min="881" max="887" width="8.875" style="24"/>
    <col min="888" max="888" width="9.25" style="24"/>
    <col min="889" max="895" width="8.875" style="24"/>
    <col min="896" max="896" width="9.25" style="24"/>
    <col min="897" max="903" width="8.875" style="24"/>
    <col min="904" max="904" width="9.25" style="24"/>
    <col min="905" max="911" width="8.875" style="24"/>
    <col min="912" max="912" width="9.25" style="24"/>
    <col min="913" max="919" width="8.875" style="24"/>
    <col min="920" max="920" width="9.25" style="24"/>
    <col min="921" max="927" width="8.875" style="24"/>
    <col min="928" max="928" width="9.25" style="24"/>
    <col min="929" max="935" width="8.875" style="24"/>
    <col min="936" max="936" width="9.25" style="24"/>
    <col min="937" max="943" width="8.875" style="24"/>
    <col min="944" max="944" width="9.25" style="24"/>
    <col min="945" max="951" width="8.875" style="24"/>
    <col min="952" max="952" width="9.25" style="24"/>
    <col min="953" max="959" width="8.875" style="24"/>
    <col min="960" max="960" width="9.25" style="24"/>
    <col min="961" max="967" width="8.875" style="24"/>
    <col min="968" max="968" width="9.25" style="24"/>
    <col min="969" max="975" width="8.875" style="24"/>
    <col min="976" max="976" width="9.25" style="24"/>
    <col min="977" max="983" width="8.875" style="24"/>
    <col min="984" max="984" width="9.25" style="24"/>
    <col min="985" max="991" width="8.875" style="24"/>
    <col min="992" max="992" width="9.25" style="24"/>
    <col min="993" max="999" width="8.875" style="24"/>
    <col min="1000" max="1000" width="9.25" style="24"/>
    <col min="1001" max="1007" width="8.875" style="24"/>
    <col min="1008" max="1008" width="9.25" style="24"/>
    <col min="1009" max="1015" width="8.875" style="24"/>
    <col min="1016" max="1016" width="9.25" style="24"/>
    <col min="1017" max="1023" width="8.875" style="24"/>
    <col min="1024" max="1024" width="9.25" style="24"/>
    <col min="1025" max="1031" width="8.875" style="24"/>
    <col min="1032" max="1032" width="9.25" style="24"/>
    <col min="1033" max="1039" width="8.875" style="24"/>
    <col min="1040" max="1040" width="9.25" style="24"/>
    <col min="1041" max="1047" width="8.875" style="24"/>
    <col min="1048" max="1048" width="9.25" style="24"/>
    <col min="1049" max="1055" width="8.875" style="24"/>
    <col min="1056" max="1056" width="9.25" style="24"/>
    <col min="1057" max="1063" width="8.875" style="24"/>
    <col min="1064" max="1064" width="9.25" style="24"/>
    <col min="1065" max="1071" width="8.875" style="24"/>
    <col min="1072" max="1072" width="9.25" style="24"/>
    <col min="1073" max="1079" width="8.875" style="24"/>
    <col min="1080" max="1080" width="9.25" style="24"/>
    <col min="1081" max="1087" width="8.875" style="24"/>
    <col min="1088" max="1088" width="9.25" style="24"/>
    <col min="1089" max="1095" width="8.875" style="24"/>
    <col min="1096" max="1096" width="9.25" style="24"/>
    <col min="1097" max="1103" width="8.875" style="24"/>
    <col min="1104" max="1104" width="9.25" style="24"/>
    <col min="1105" max="1111" width="8.875" style="24"/>
    <col min="1112" max="1112" width="9.25" style="24"/>
    <col min="1113" max="1119" width="8.875" style="24"/>
    <col min="1120" max="1120" width="9.25" style="24"/>
    <col min="1121" max="1127" width="8.875" style="24"/>
    <col min="1128" max="1128" width="9.25" style="24"/>
    <col min="1129" max="1135" width="8.875" style="24"/>
    <col min="1136" max="1136" width="9.25" style="24"/>
    <col min="1137" max="1143" width="8.875" style="24"/>
    <col min="1144" max="1144" width="9.25" style="24"/>
    <col min="1145" max="1151" width="8.875" style="24"/>
    <col min="1152" max="1152" width="9.25" style="24"/>
    <col min="1153" max="1159" width="8.875" style="24"/>
    <col min="1160" max="1160" width="9.25" style="24"/>
    <col min="1161" max="1167" width="8.875" style="24"/>
    <col min="1168" max="1168" width="9.25" style="24"/>
    <col min="1169" max="1175" width="8.875" style="24"/>
    <col min="1176" max="1176" width="9.25" style="24"/>
    <col min="1177" max="1183" width="8.875" style="24"/>
    <col min="1184" max="1184" width="9.25" style="24"/>
    <col min="1185" max="1191" width="8.875" style="24"/>
    <col min="1192" max="1192" width="9.25" style="24"/>
    <col min="1193" max="1199" width="8.875" style="24"/>
    <col min="1200" max="1200" width="9.25" style="24"/>
    <col min="1201" max="1207" width="8.875" style="24"/>
    <col min="1208" max="1208" width="9.25" style="24"/>
    <col min="1209" max="1215" width="8.875" style="24"/>
    <col min="1216" max="1216" width="9.25" style="24"/>
    <col min="1217" max="1223" width="8.875" style="24"/>
    <col min="1224" max="1224" width="9.25" style="24"/>
    <col min="1225" max="1231" width="8.875" style="24"/>
    <col min="1232" max="1232" width="9.25" style="24"/>
    <col min="1233" max="1239" width="8.875" style="24"/>
    <col min="1240" max="1240" width="9.25" style="24"/>
    <col min="1241" max="1247" width="8.875" style="24"/>
    <col min="1248" max="1248" width="9.25" style="24"/>
    <col min="1249" max="1255" width="8.875" style="24"/>
    <col min="1256" max="1256" width="9.25" style="24"/>
    <col min="1257" max="1263" width="8.875" style="24"/>
    <col min="1264" max="1264" width="9.25" style="24"/>
    <col min="1265" max="1271" width="8.875" style="24"/>
    <col min="1272" max="1272" width="9.25" style="24"/>
    <col min="1273" max="1279" width="8.875" style="24"/>
    <col min="1280" max="1280" width="9.25" style="24"/>
    <col min="1281" max="1287" width="8.875" style="24"/>
    <col min="1288" max="1288" width="9.25" style="24"/>
    <col min="1289" max="1295" width="8.875" style="24"/>
    <col min="1296" max="1296" width="9.25" style="24"/>
    <col min="1297" max="1303" width="8.875" style="24"/>
    <col min="1304" max="1304" width="9.25" style="24"/>
    <col min="1305" max="1311" width="8.875" style="24"/>
    <col min="1312" max="1312" width="9.25" style="24"/>
    <col min="1313" max="1319" width="8.875" style="24"/>
    <col min="1320" max="1320" width="9.25" style="24"/>
    <col min="1321" max="1327" width="8.875" style="24"/>
    <col min="1328" max="1328" width="9.25" style="24"/>
    <col min="1329" max="1335" width="8.875" style="24"/>
    <col min="1336" max="1336" width="9.25" style="24"/>
    <col min="1337" max="1343" width="8.875" style="24"/>
    <col min="1344" max="1344" width="9.25" style="24"/>
    <col min="1345" max="1351" width="8.875" style="24"/>
    <col min="1352" max="1352" width="9.25" style="24"/>
    <col min="1353" max="1359" width="8.875" style="24"/>
    <col min="1360" max="1360" width="9.25" style="24"/>
    <col min="1361" max="1367" width="8.875" style="24"/>
    <col min="1368" max="1368" width="9.25" style="24"/>
    <col min="1369" max="1375" width="8.875" style="24"/>
    <col min="1376" max="1376" width="9.25" style="24"/>
    <col min="1377" max="1383" width="8.875" style="24"/>
    <col min="1384" max="1384" width="9.25" style="24"/>
    <col min="1385" max="1391" width="8.875" style="24"/>
    <col min="1392" max="1392" width="9.25" style="24"/>
    <col min="1393" max="1399" width="8.875" style="24"/>
    <col min="1400" max="1400" width="9.25" style="24"/>
    <col min="1401" max="1407" width="8.875" style="24"/>
    <col min="1408" max="1408" width="9.25" style="24"/>
    <col min="1409" max="1415" width="8.875" style="24"/>
    <col min="1416" max="1416" width="9.25" style="24"/>
    <col min="1417" max="1423" width="8.875" style="24"/>
    <col min="1424" max="1424" width="9.25" style="24"/>
    <col min="1425" max="1431" width="8.875" style="24"/>
    <col min="1432" max="1432" width="9.25" style="24"/>
    <col min="1433" max="1439" width="8.875" style="24"/>
    <col min="1440" max="1440" width="9.25" style="24"/>
    <col min="1441" max="1447" width="8.875" style="24"/>
    <col min="1448" max="1448" width="9.25" style="24"/>
    <col min="1449" max="1455" width="8.875" style="24"/>
    <col min="1456" max="1456" width="9.25" style="24"/>
    <col min="1457" max="1463" width="8.875" style="24"/>
    <col min="1464" max="1464" width="9.25" style="24"/>
    <col min="1465" max="1471" width="8.875" style="24"/>
    <col min="1472" max="1472" width="9.25" style="24"/>
    <col min="1473" max="1479" width="8.875" style="24"/>
    <col min="1480" max="1480" width="9.25" style="24"/>
    <col min="1481" max="1487" width="8.875" style="24"/>
    <col min="1488" max="1488" width="9.25" style="24"/>
    <col min="1489" max="1495" width="8.875" style="24"/>
    <col min="1496" max="1496" width="9.25" style="24"/>
    <col min="1497" max="1503" width="8.875" style="24"/>
    <col min="1504" max="1504" width="9.25" style="24"/>
    <col min="1505" max="1511" width="8.875" style="24"/>
    <col min="1512" max="1512" width="9.25" style="24"/>
    <col min="1513" max="1519" width="8.875" style="24"/>
    <col min="1520" max="1520" width="9.25" style="24"/>
    <col min="1521" max="1527" width="8.875" style="24"/>
    <col min="1528" max="1528" width="9.25" style="24"/>
    <col min="1529" max="1535" width="8.875" style="24"/>
    <col min="1536" max="1536" width="9.25" style="24"/>
    <col min="1537" max="1543" width="8.875" style="24"/>
    <col min="1544" max="1544" width="9.25" style="24"/>
    <col min="1545" max="1551" width="8.875" style="24"/>
    <col min="1552" max="1552" width="9.25" style="24"/>
    <col min="1553" max="1559" width="8.875" style="24"/>
    <col min="1560" max="1560" width="9.25" style="24"/>
    <col min="1561" max="1567" width="8.875" style="24"/>
    <col min="1568" max="1568" width="9.25" style="24"/>
    <col min="1569" max="1575" width="8.875" style="24"/>
    <col min="1576" max="1576" width="9.25" style="24"/>
    <col min="1577" max="1583" width="8.875" style="24"/>
    <col min="1584" max="1584" width="9.25" style="24"/>
    <col min="1585" max="1591" width="8.875" style="24"/>
    <col min="1592" max="1592" width="9.25" style="24"/>
    <col min="1593" max="1599" width="8.875" style="24"/>
    <col min="1600" max="1600" width="9.25" style="24"/>
    <col min="1601" max="1607" width="8.875" style="24"/>
    <col min="1608" max="1608" width="9.25" style="24"/>
    <col min="1609" max="1615" width="8.875" style="24"/>
    <col min="1616" max="1616" width="9.25" style="24"/>
    <col min="1617" max="1623" width="8.875" style="24"/>
    <col min="1624" max="1624" width="9.25" style="24"/>
    <col min="1625" max="1631" width="8.875" style="24"/>
    <col min="1632" max="1632" width="9.25" style="24"/>
    <col min="1633" max="1639" width="8.875" style="24"/>
    <col min="1640" max="1640" width="9.25" style="24"/>
    <col min="1641" max="1647" width="8.875" style="24"/>
    <col min="1648" max="1648" width="9.25" style="24"/>
    <col min="1649" max="1655" width="8.875" style="24"/>
    <col min="1656" max="1656" width="9.25" style="24"/>
    <col min="1657" max="1663" width="8.875" style="24"/>
    <col min="1664" max="1664" width="9.25" style="24"/>
    <col min="1665" max="1671" width="8.875" style="24"/>
    <col min="1672" max="1672" width="9.25" style="24"/>
    <col min="1673" max="1679" width="8.875" style="24"/>
    <col min="1680" max="1680" width="9.25" style="24"/>
    <col min="1681" max="1687" width="8.875" style="24"/>
    <col min="1688" max="1688" width="9.25" style="24"/>
    <col min="1689" max="1695" width="8.875" style="24"/>
    <col min="1696" max="1696" width="9.25" style="24"/>
    <col min="1697" max="1703" width="8.875" style="24"/>
    <col min="1704" max="1704" width="9.25" style="24"/>
    <col min="1705" max="1711" width="8.875" style="24"/>
    <col min="1712" max="1712" width="9.25" style="24"/>
    <col min="1713" max="1719" width="8.875" style="24"/>
    <col min="1720" max="1720" width="9.25" style="24"/>
    <col min="1721" max="1727" width="8.875" style="24"/>
    <col min="1728" max="1728" width="9.25" style="24"/>
    <col min="1729" max="1735" width="8.875" style="24"/>
    <col min="1736" max="1736" width="9.25" style="24"/>
    <col min="1737" max="1743" width="8.875" style="24"/>
    <col min="1744" max="1744" width="9.25" style="24"/>
    <col min="1745" max="1751" width="8.875" style="24"/>
    <col min="1752" max="1752" width="9.25" style="24"/>
    <col min="1753" max="1759" width="8.875" style="24"/>
    <col min="1760" max="1760" width="9.25" style="24"/>
    <col min="1761" max="1767" width="8.875" style="24"/>
    <col min="1768" max="1768" width="9.25" style="24"/>
    <col min="1769" max="1775" width="8.875" style="24"/>
    <col min="1776" max="1776" width="9.25" style="24"/>
    <col min="1777" max="1783" width="8.875" style="24"/>
    <col min="1784" max="1784" width="9.25" style="24"/>
    <col min="1785" max="1791" width="8.875" style="24"/>
    <col min="1792" max="1792" width="9.25" style="24"/>
    <col min="1793" max="1799" width="8.875" style="24"/>
    <col min="1800" max="1800" width="9.25" style="24"/>
    <col min="1801" max="1807" width="8.875" style="24"/>
    <col min="1808" max="1808" width="9.25" style="24"/>
    <col min="1809" max="1815" width="8.875" style="24"/>
    <col min="1816" max="1816" width="9.25" style="24"/>
    <col min="1817" max="1823" width="8.875" style="24"/>
    <col min="1824" max="1824" width="9.25" style="24"/>
    <col min="1825" max="1831" width="8.875" style="24"/>
    <col min="1832" max="1832" width="9.25" style="24"/>
    <col min="1833" max="1839" width="8.875" style="24"/>
    <col min="1840" max="1840" width="9.25" style="24"/>
    <col min="1841" max="1847" width="8.875" style="24"/>
    <col min="1848" max="1848" width="9.25" style="24"/>
    <col min="1849" max="1855" width="8.875" style="24"/>
    <col min="1856" max="1856" width="9.25" style="24"/>
    <col min="1857" max="1863" width="8.875" style="24"/>
    <col min="1864" max="1864" width="9.25" style="24"/>
    <col min="1865" max="1871" width="8.875" style="24"/>
    <col min="1872" max="1872" width="9.25" style="24"/>
    <col min="1873" max="1879" width="8.875" style="24"/>
    <col min="1880" max="1880" width="9.25" style="24"/>
    <col min="1881" max="1887" width="8.875" style="24"/>
    <col min="1888" max="1888" width="9.25" style="24"/>
    <col min="1889" max="1895" width="8.875" style="24"/>
    <col min="1896" max="1896" width="9.25" style="24"/>
    <col min="1897" max="1903" width="8.875" style="24"/>
    <col min="1904" max="1904" width="9.25" style="24"/>
    <col min="1905" max="1911" width="8.875" style="24"/>
    <col min="1912" max="1912" width="9.25" style="24"/>
    <col min="1913" max="1919" width="8.875" style="24"/>
    <col min="1920" max="1920" width="9.25" style="24"/>
    <col min="1921" max="1927" width="8.875" style="24"/>
    <col min="1928" max="1928" width="9.25" style="24"/>
    <col min="1929" max="1935" width="8.875" style="24"/>
    <col min="1936" max="1936" width="9.25" style="24"/>
    <col min="1937" max="1943" width="8.875" style="24"/>
    <col min="1944" max="1944" width="9.25" style="24"/>
    <col min="1945" max="1951" width="8.875" style="24"/>
    <col min="1952" max="1952" width="9.25" style="24"/>
    <col min="1953" max="1959" width="8.875" style="24"/>
    <col min="1960" max="1960" width="9.25" style="24"/>
    <col min="1961" max="1967" width="8.875" style="24"/>
    <col min="1968" max="1968" width="9.25" style="24"/>
    <col min="1969" max="1975" width="8.875" style="24"/>
    <col min="1976" max="1976" width="9.25" style="24"/>
    <col min="1977" max="1983" width="8.875" style="24"/>
    <col min="1984" max="1984" width="9.25" style="24"/>
    <col min="1985" max="1991" width="8.875" style="24"/>
    <col min="1992" max="1992" width="9.25" style="24"/>
    <col min="1993" max="1999" width="8.875" style="24"/>
    <col min="2000" max="2000" width="9.25" style="24"/>
    <col min="2001" max="2007" width="8.875" style="24"/>
    <col min="2008" max="2008" width="9.25" style="24"/>
    <col min="2009" max="2015" width="8.875" style="24"/>
    <col min="2016" max="2016" width="9.25" style="24"/>
    <col min="2017" max="2023" width="8.875" style="24"/>
    <col min="2024" max="2024" width="9.25" style="24"/>
    <col min="2025" max="2031" width="8.875" style="24"/>
    <col min="2032" max="2032" width="9.25" style="24"/>
    <col min="2033" max="2039" width="8.875" style="24"/>
    <col min="2040" max="2040" width="9.25" style="24"/>
    <col min="2041" max="2047" width="8.875" style="24"/>
    <col min="2048" max="2048" width="9.25" style="24"/>
    <col min="2049" max="2055" width="8.875" style="24"/>
    <col min="2056" max="2056" width="9.25" style="24"/>
    <col min="2057" max="2063" width="8.875" style="24"/>
    <col min="2064" max="2064" width="9.25" style="24"/>
    <col min="2065" max="2071" width="8.875" style="24"/>
    <col min="2072" max="2072" width="9.25" style="24"/>
    <col min="2073" max="2079" width="8.875" style="24"/>
    <col min="2080" max="2080" width="9.25" style="24"/>
    <col min="2081" max="2087" width="8.875" style="24"/>
    <col min="2088" max="2088" width="9.25" style="24"/>
    <col min="2089" max="2095" width="8.875" style="24"/>
    <col min="2096" max="2096" width="9.25" style="24"/>
    <col min="2097" max="2103" width="8.875" style="24"/>
    <col min="2104" max="2104" width="9.25" style="24"/>
    <col min="2105" max="2111" width="8.875" style="24"/>
    <col min="2112" max="2112" width="9.25" style="24"/>
    <col min="2113" max="2119" width="8.875" style="24"/>
    <col min="2120" max="2120" width="9.25" style="24"/>
    <col min="2121" max="2127" width="8.875" style="24"/>
    <col min="2128" max="2128" width="9.25" style="24"/>
    <col min="2129" max="2135" width="8.875" style="24"/>
    <col min="2136" max="2136" width="9.25" style="24"/>
    <col min="2137" max="2143" width="8.875" style="24"/>
    <col min="2144" max="2144" width="9.25" style="24"/>
    <col min="2145" max="2151" width="8.875" style="24"/>
    <col min="2152" max="2152" width="9.25" style="24"/>
    <col min="2153" max="2159" width="8.875" style="24"/>
    <col min="2160" max="2160" width="9.25" style="24"/>
    <col min="2161" max="2167" width="8.875" style="24"/>
    <col min="2168" max="2168" width="9.25" style="24"/>
    <col min="2169" max="2175" width="8.875" style="24"/>
    <col min="2176" max="2176" width="9.25" style="24"/>
    <col min="2177" max="2183" width="8.875" style="24"/>
    <col min="2184" max="2184" width="9.25" style="24"/>
    <col min="2185" max="2191" width="8.875" style="24"/>
    <col min="2192" max="2192" width="9.25" style="24"/>
    <col min="2193" max="2199" width="8.875" style="24"/>
    <col min="2200" max="2200" width="9.25" style="24"/>
    <col min="2201" max="2207" width="8.875" style="24"/>
    <col min="2208" max="2208" width="9.25" style="24"/>
    <col min="2209" max="2215" width="8.875" style="24"/>
    <col min="2216" max="2216" width="9.25" style="24"/>
    <col min="2217" max="2223" width="8.875" style="24"/>
    <col min="2224" max="2224" width="9.25" style="24"/>
    <col min="2225" max="2231" width="8.875" style="24"/>
    <col min="2232" max="2232" width="9.25" style="24"/>
    <col min="2233" max="2239" width="8.875" style="24"/>
    <col min="2240" max="2240" width="9.25" style="24"/>
    <col min="2241" max="2247" width="8.875" style="24"/>
    <col min="2248" max="2248" width="9.25" style="24"/>
    <col min="2249" max="2255" width="8.875" style="24"/>
    <col min="2256" max="2256" width="9.25" style="24"/>
    <col min="2257" max="2263" width="8.875" style="24"/>
    <col min="2264" max="2264" width="9.25" style="24"/>
    <col min="2265" max="2271" width="8.875" style="24"/>
    <col min="2272" max="2272" width="9.25" style="24"/>
    <col min="2273" max="2279" width="8.875" style="24"/>
    <col min="2280" max="2280" width="9.25" style="24"/>
    <col min="2281" max="2287" width="8.875" style="24"/>
    <col min="2288" max="2288" width="9.25" style="24"/>
    <col min="2289" max="2295" width="8.875" style="24"/>
    <col min="2296" max="2296" width="9.25" style="24"/>
    <col min="2297" max="2303" width="8.875" style="24"/>
    <col min="2304" max="2304" width="9.25" style="24"/>
    <col min="2305" max="2311" width="8.875" style="24"/>
    <col min="2312" max="2312" width="9.25" style="24"/>
    <col min="2313" max="2319" width="8.875" style="24"/>
    <col min="2320" max="2320" width="9.25" style="24"/>
    <col min="2321" max="2327" width="8.875" style="24"/>
    <col min="2328" max="2328" width="9.25" style="24"/>
    <col min="2329" max="2335" width="8.875" style="24"/>
    <col min="2336" max="2336" width="9.25" style="24"/>
    <col min="2337" max="2343" width="8.875" style="24"/>
    <col min="2344" max="2344" width="9.25" style="24"/>
    <col min="2345" max="2351" width="8.875" style="24"/>
    <col min="2352" max="2352" width="9.25" style="24"/>
    <col min="2353" max="2359" width="8.875" style="24"/>
    <col min="2360" max="2360" width="9.25" style="24"/>
    <col min="2361" max="2367" width="8.875" style="24"/>
    <col min="2368" max="2368" width="9.25" style="24"/>
    <col min="2369" max="2375" width="8.875" style="24"/>
    <col min="2376" max="2376" width="9.25" style="24"/>
    <col min="2377" max="2383" width="8.875" style="24"/>
    <col min="2384" max="2384" width="9.25" style="24"/>
    <col min="2385" max="2391" width="8.875" style="24"/>
    <col min="2392" max="2392" width="9.25" style="24"/>
    <col min="2393" max="2399" width="8.875" style="24"/>
    <col min="2400" max="2400" width="9.25" style="24"/>
    <col min="2401" max="2407" width="8.875" style="24"/>
    <col min="2408" max="2408" width="9.25" style="24"/>
    <col min="2409" max="2415" width="8.875" style="24"/>
    <col min="2416" max="2416" width="9.25" style="24"/>
    <col min="2417" max="2423" width="8.875" style="24"/>
    <col min="2424" max="2424" width="9.25" style="24"/>
    <col min="2425" max="2431" width="8.875" style="24"/>
    <col min="2432" max="2432" width="9.25" style="24"/>
    <col min="2433" max="2439" width="8.875" style="24"/>
    <col min="2440" max="2440" width="9.25" style="24"/>
    <col min="2441" max="2447" width="8.875" style="24"/>
    <col min="2448" max="2448" width="9.25" style="24"/>
    <col min="2449" max="2455" width="8.875" style="24"/>
    <col min="2456" max="2456" width="9.25" style="24"/>
    <col min="2457" max="2463" width="8.875" style="24"/>
    <col min="2464" max="2464" width="9.25" style="24"/>
    <col min="2465" max="2471" width="8.875" style="24"/>
    <col min="2472" max="2472" width="9.25" style="24"/>
    <col min="2473" max="2479" width="8.875" style="24"/>
    <col min="2480" max="2480" width="9.25" style="24"/>
    <col min="2481" max="2487" width="8.875" style="24"/>
    <col min="2488" max="2488" width="9.25" style="24"/>
    <col min="2489" max="2495" width="8.875" style="24"/>
    <col min="2496" max="2496" width="9.25" style="24"/>
    <col min="2497" max="2503" width="8.875" style="24"/>
    <col min="2504" max="2504" width="9.25" style="24"/>
    <col min="2505" max="2511" width="8.875" style="24"/>
    <col min="2512" max="2512" width="9.25" style="24"/>
    <col min="2513" max="2519" width="8.875" style="24"/>
    <col min="2520" max="2520" width="9.25" style="24"/>
    <col min="2521" max="2527" width="8.875" style="24"/>
    <col min="2528" max="2528" width="9.25" style="24"/>
    <col min="2529" max="2535" width="8.875" style="24"/>
    <col min="2536" max="2536" width="9.25" style="24"/>
    <col min="2537" max="2543" width="8.875" style="24"/>
    <col min="2544" max="2544" width="9.25" style="24"/>
    <col min="2545" max="2551" width="8.875" style="24"/>
    <col min="2552" max="2552" width="9.25" style="24"/>
    <col min="2553" max="2559" width="8.875" style="24"/>
    <col min="2560" max="2560" width="9.25" style="24"/>
    <col min="2561" max="2567" width="8.875" style="24"/>
    <col min="2568" max="2568" width="9.25" style="24"/>
    <col min="2569" max="2575" width="8.875" style="24"/>
    <col min="2576" max="2576" width="9.25" style="24"/>
    <col min="2577" max="2583" width="8.875" style="24"/>
    <col min="2584" max="2584" width="9.25" style="24"/>
    <col min="2585" max="2591" width="8.875" style="24"/>
    <col min="2592" max="2592" width="9.25" style="24"/>
    <col min="2593" max="2599" width="8.875" style="24"/>
    <col min="2600" max="2600" width="9.25" style="24"/>
    <col min="2601" max="2607" width="8.875" style="24"/>
    <col min="2608" max="2608" width="9.25" style="24"/>
    <col min="2609" max="2615" width="8.875" style="24"/>
    <col min="2616" max="2616" width="9.25" style="24"/>
    <col min="2617" max="2623" width="8.875" style="24"/>
    <col min="2624" max="2624" width="9.25" style="24"/>
    <col min="2625" max="2631" width="8.875" style="24"/>
    <col min="2632" max="2632" width="9.25" style="24"/>
    <col min="2633" max="2639" width="8.875" style="24"/>
    <col min="2640" max="2640" width="9.25" style="24"/>
    <col min="2641" max="2647" width="8.875" style="24"/>
    <col min="2648" max="2648" width="9.25" style="24"/>
    <col min="2649" max="2655" width="8.875" style="24"/>
    <col min="2656" max="2656" width="9.25" style="24"/>
    <col min="2657" max="2663" width="8.875" style="24"/>
    <col min="2664" max="2664" width="9.25" style="24"/>
    <col min="2665" max="2671" width="8.875" style="24"/>
    <col min="2672" max="2672" width="9.25" style="24"/>
    <col min="2673" max="2679" width="8.875" style="24"/>
    <col min="2680" max="2680" width="9.25" style="24"/>
    <col min="2681" max="2687" width="8.875" style="24"/>
    <col min="2688" max="2688" width="9.25" style="24"/>
    <col min="2689" max="2695" width="8.875" style="24"/>
    <col min="2696" max="2696" width="9.25" style="24"/>
    <col min="2697" max="2703" width="8.875" style="24"/>
    <col min="2704" max="2704" width="9.25" style="24"/>
    <col min="2705" max="2711" width="8.875" style="24"/>
    <col min="2712" max="2712" width="9.25" style="24"/>
    <col min="2713" max="2719" width="8.875" style="24"/>
    <col min="2720" max="2720" width="9.25" style="24"/>
    <col min="2721" max="2727" width="8.875" style="24"/>
    <col min="2728" max="2728" width="9.25" style="24"/>
    <col min="2729" max="2735" width="8.875" style="24"/>
    <col min="2736" max="2736" width="9.25" style="24"/>
    <col min="2737" max="2743" width="8.875" style="24"/>
    <col min="2744" max="2744" width="9.25" style="24"/>
    <col min="2745" max="2751" width="8.875" style="24"/>
    <col min="2752" max="2752" width="9.25" style="24"/>
    <col min="2753" max="2759" width="8.875" style="24"/>
    <col min="2760" max="2760" width="9.25" style="24"/>
    <col min="2761" max="2767" width="8.875" style="24"/>
    <col min="2768" max="2768" width="9.25" style="24"/>
    <col min="2769" max="2775" width="8.875" style="24"/>
    <col min="2776" max="2776" width="9.25" style="24"/>
    <col min="2777" max="2783" width="8.875" style="24"/>
    <col min="2784" max="2784" width="9.25" style="24"/>
    <col min="2785" max="2791" width="8.875" style="24"/>
    <col min="2792" max="2792" width="9.25" style="24"/>
    <col min="2793" max="2799" width="8.875" style="24"/>
    <col min="2800" max="2800" width="9.25" style="24"/>
    <col min="2801" max="2807" width="8.875" style="24"/>
    <col min="2808" max="2808" width="9.25" style="24"/>
    <col min="2809" max="2815" width="8.875" style="24"/>
    <col min="2816" max="2816" width="9.25" style="24"/>
    <col min="2817" max="2823" width="8.875" style="24"/>
    <col min="2824" max="2824" width="9.25" style="24"/>
    <col min="2825" max="2831" width="8.875" style="24"/>
    <col min="2832" max="2832" width="9.25" style="24"/>
    <col min="2833" max="2839" width="8.875" style="24"/>
    <col min="2840" max="2840" width="9.25" style="24"/>
    <col min="2841" max="2847" width="8.875" style="24"/>
    <col min="2848" max="2848" width="9.25" style="24"/>
    <col min="2849" max="2855" width="8.875" style="24"/>
    <col min="2856" max="2856" width="9.25" style="24"/>
    <col min="2857" max="2863" width="8.875" style="24"/>
    <col min="2864" max="2864" width="9.25" style="24"/>
    <col min="2865" max="2871" width="8.875" style="24"/>
    <col min="2872" max="2872" width="9.25" style="24"/>
    <col min="2873" max="2879" width="8.875" style="24"/>
    <col min="2880" max="2880" width="9.25" style="24"/>
    <col min="2881" max="2887" width="8.875" style="24"/>
    <col min="2888" max="2888" width="9.25" style="24"/>
    <col min="2889" max="2895" width="8.875" style="24"/>
    <col min="2896" max="2896" width="9.25" style="24"/>
    <col min="2897" max="2903" width="8.875" style="24"/>
    <col min="2904" max="2904" width="9.25" style="24"/>
    <col min="2905" max="2911" width="8.875" style="24"/>
    <col min="2912" max="2912" width="9.25" style="24"/>
    <col min="2913" max="2919" width="8.875" style="24"/>
    <col min="2920" max="2920" width="9.25" style="24"/>
    <col min="2921" max="2927" width="8.875" style="24"/>
    <col min="2928" max="2928" width="9.25" style="24"/>
    <col min="2929" max="2935" width="8.875" style="24"/>
    <col min="2936" max="2936" width="9.25" style="24"/>
    <col min="2937" max="2943" width="8.875" style="24"/>
    <col min="2944" max="2944" width="9.25" style="24"/>
    <col min="2945" max="2951" width="8.875" style="24"/>
    <col min="2952" max="2952" width="9.25" style="24"/>
    <col min="2953" max="2959" width="8.875" style="24"/>
    <col min="2960" max="2960" width="9.25" style="24"/>
    <col min="2961" max="2967" width="8.875" style="24"/>
    <col min="2968" max="2968" width="9.25" style="24"/>
    <col min="2969" max="2975" width="8.875" style="24"/>
    <col min="2976" max="2976" width="9.25" style="24"/>
    <col min="2977" max="2983" width="8.875" style="24"/>
    <col min="2984" max="2984" width="9.25" style="24"/>
    <col min="2985" max="2991" width="8.875" style="24"/>
    <col min="2992" max="2992" width="9.25" style="24"/>
    <col min="2993" max="2999" width="8.875" style="24"/>
    <col min="3000" max="3000" width="9.25" style="24"/>
    <col min="3001" max="3007" width="8.875" style="24"/>
    <col min="3008" max="3008" width="9.25" style="24"/>
    <col min="3009" max="3015" width="8.875" style="24"/>
    <col min="3016" max="3016" width="9.25" style="24"/>
    <col min="3017" max="3023" width="8.875" style="24"/>
    <col min="3024" max="3024" width="9.25" style="24"/>
    <col min="3025" max="3031" width="8.875" style="24"/>
    <col min="3032" max="3032" width="9.25" style="24"/>
    <col min="3033" max="3039" width="8.875" style="24"/>
    <col min="3040" max="3040" width="9.25" style="24"/>
    <col min="3041" max="3047" width="8.875" style="24"/>
    <col min="3048" max="3048" width="9.25" style="24"/>
    <col min="3049" max="3055" width="8.875" style="24"/>
    <col min="3056" max="3056" width="9.25" style="24"/>
    <col min="3057" max="3063" width="8.875" style="24"/>
    <col min="3064" max="3064" width="9.25" style="24"/>
    <col min="3065" max="3071" width="8.875" style="24"/>
    <col min="3072" max="3072" width="9.25" style="24"/>
    <col min="3073" max="3079" width="8.875" style="24"/>
    <col min="3080" max="3080" width="9.25" style="24"/>
    <col min="3081" max="3087" width="8.875" style="24"/>
    <col min="3088" max="3088" width="9.25" style="24"/>
    <col min="3089" max="3095" width="8.875" style="24"/>
    <col min="3096" max="3096" width="9.25" style="24"/>
    <col min="3097" max="3103" width="8.875" style="24"/>
    <col min="3104" max="3104" width="9.25" style="24"/>
    <col min="3105" max="3111" width="8.875" style="24"/>
    <col min="3112" max="3112" width="9.25" style="24"/>
    <col min="3113" max="3119" width="8.875" style="24"/>
    <col min="3120" max="3120" width="9.25" style="24"/>
    <col min="3121" max="3127" width="8.875" style="24"/>
    <col min="3128" max="3128" width="9.25" style="24"/>
    <col min="3129" max="3135" width="8.875" style="24"/>
    <col min="3136" max="3136" width="9.25" style="24"/>
    <col min="3137" max="3143" width="8.875" style="24"/>
    <col min="3144" max="3144" width="9.25" style="24"/>
    <col min="3145" max="3151" width="8.875" style="24"/>
    <col min="3152" max="3152" width="9.25" style="24"/>
    <col min="3153" max="3159" width="8.875" style="24"/>
    <col min="3160" max="3160" width="9.25" style="24"/>
    <col min="3161" max="3167" width="8.875" style="24"/>
    <col min="3168" max="3168" width="9.25" style="24"/>
    <col min="3169" max="3175" width="8.875" style="24"/>
    <col min="3176" max="3176" width="9.25" style="24"/>
    <col min="3177" max="3183" width="8.875" style="24"/>
    <col min="3184" max="3184" width="9.25" style="24"/>
    <col min="3185" max="3191" width="8.875" style="24"/>
    <col min="3192" max="3192" width="9.25" style="24"/>
    <col min="3193" max="3199" width="8.875" style="24"/>
    <col min="3200" max="3200" width="9.25" style="24"/>
    <col min="3201" max="3207" width="8.875" style="24"/>
    <col min="3208" max="3208" width="9.25" style="24"/>
    <col min="3209" max="3215" width="8.875" style="24"/>
    <col min="3216" max="3216" width="9.25" style="24"/>
    <col min="3217" max="3223" width="8.875" style="24"/>
    <col min="3224" max="3224" width="9.25" style="24"/>
    <col min="3225" max="3231" width="8.875" style="24"/>
    <col min="3232" max="3232" width="9.25" style="24"/>
    <col min="3233" max="3239" width="8.875" style="24"/>
    <col min="3240" max="3240" width="9.25" style="24"/>
    <col min="3241" max="3247" width="8.875" style="24"/>
    <col min="3248" max="3248" width="9.25" style="24"/>
    <col min="3249" max="3255" width="8.875" style="24"/>
    <col min="3256" max="3256" width="9.25" style="24"/>
    <col min="3257" max="3263" width="8.875" style="24"/>
    <col min="3264" max="3264" width="9.25" style="24"/>
    <col min="3265" max="3271" width="8.875" style="24"/>
    <col min="3272" max="3272" width="9.25" style="24"/>
    <col min="3273" max="3279" width="8.875" style="24"/>
    <col min="3280" max="3280" width="9.25" style="24"/>
    <col min="3281" max="3287" width="8.875" style="24"/>
    <col min="3288" max="3288" width="9.25" style="24"/>
    <col min="3289" max="3295" width="8.875" style="24"/>
    <col min="3296" max="3296" width="9.25" style="24"/>
    <col min="3297" max="3303" width="8.875" style="24"/>
    <col min="3304" max="3304" width="9.25" style="24"/>
    <col min="3305" max="3311" width="8.875" style="24"/>
    <col min="3312" max="3312" width="9.25" style="24"/>
    <col min="3313" max="3319" width="8.875" style="24"/>
    <col min="3320" max="3320" width="9.25" style="24"/>
    <col min="3321" max="3327" width="8.875" style="24"/>
    <col min="3328" max="3328" width="9.25" style="24"/>
    <col min="3329" max="3335" width="8.875" style="24"/>
    <col min="3336" max="3336" width="9.25" style="24"/>
    <col min="3337" max="3343" width="8.875" style="24"/>
    <col min="3344" max="3344" width="9.25" style="24"/>
    <col min="3345" max="3351" width="8.875" style="24"/>
    <col min="3352" max="3352" width="9.25" style="24"/>
    <col min="3353" max="3359" width="8.875" style="24"/>
    <col min="3360" max="3360" width="9.25" style="24"/>
    <col min="3361" max="3367" width="8.875" style="24"/>
    <col min="3368" max="3368" width="9.25" style="24"/>
    <col min="3369" max="3375" width="8.875" style="24"/>
    <col min="3376" max="3376" width="9.25" style="24"/>
    <col min="3377" max="3383" width="8.875" style="24"/>
    <col min="3384" max="3384" width="9.25" style="24"/>
    <col min="3385" max="3391" width="8.875" style="24"/>
    <col min="3392" max="3392" width="9.25" style="24"/>
    <col min="3393" max="3399" width="8.875" style="24"/>
    <col min="3400" max="3400" width="9.25" style="24"/>
    <col min="3401" max="3407" width="8.875" style="24"/>
    <col min="3408" max="3408" width="9.25" style="24"/>
    <col min="3409" max="3415" width="8.875" style="24"/>
    <col min="3416" max="3416" width="9.25" style="24"/>
    <col min="3417" max="3423" width="8.875" style="24"/>
    <col min="3424" max="3424" width="9.25" style="24"/>
    <col min="3425" max="3431" width="8.875" style="24"/>
    <col min="3432" max="3432" width="9.25" style="24"/>
    <col min="3433" max="3439" width="8.875" style="24"/>
    <col min="3440" max="3440" width="9.25" style="24"/>
    <col min="3441" max="3447" width="8.875" style="24"/>
    <col min="3448" max="3448" width="9.25" style="24"/>
    <col min="3449" max="3455" width="8.875" style="24"/>
    <col min="3456" max="3456" width="9.25" style="24"/>
    <col min="3457" max="3463" width="8.875" style="24"/>
    <col min="3464" max="3464" width="9.25" style="24"/>
    <col min="3465" max="3471" width="8.875" style="24"/>
    <col min="3472" max="3472" width="9.25" style="24"/>
    <col min="3473" max="3479" width="8.875" style="24"/>
    <col min="3480" max="3480" width="9.25" style="24"/>
    <col min="3481" max="3487" width="8.875" style="24"/>
    <col min="3488" max="3488" width="9.25" style="24"/>
    <col min="3489" max="3495" width="8.875" style="24"/>
    <col min="3496" max="3496" width="9.25" style="24"/>
    <col min="3497" max="3503" width="8.875" style="24"/>
    <col min="3504" max="3504" width="9.25" style="24"/>
    <col min="3505" max="3511" width="8.875" style="24"/>
    <col min="3512" max="3512" width="9.25" style="24"/>
    <col min="3513" max="3519" width="8.875" style="24"/>
    <col min="3520" max="3520" width="9.25" style="24"/>
    <col min="3521" max="3527" width="8.875" style="24"/>
    <col min="3528" max="3528" width="9.25" style="24"/>
    <col min="3529" max="3535" width="8.875" style="24"/>
    <col min="3536" max="3536" width="9.25" style="24"/>
    <col min="3537" max="3543" width="8.875" style="24"/>
    <col min="3544" max="3544" width="9.25" style="24"/>
    <col min="3545" max="3551" width="8.875" style="24"/>
    <col min="3552" max="3552" width="9.25" style="24"/>
    <col min="3553" max="3559" width="8.875" style="24"/>
    <col min="3560" max="3560" width="9.25" style="24"/>
    <col min="3561" max="3567" width="8.875" style="24"/>
    <col min="3568" max="3568" width="9.25" style="24"/>
    <col min="3569" max="3575" width="8.875" style="24"/>
    <col min="3576" max="3576" width="9.25" style="24"/>
    <col min="3577" max="3583" width="8.875" style="24"/>
    <col min="3584" max="3584" width="9.25" style="24"/>
    <col min="3585" max="3591" width="8.875" style="24"/>
    <col min="3592" max="3592" width="9.25" style="24"/>
    <col min="3593" max="3599" width="8.875" style="24"/>
    <col min="3600" max="3600" width="9.25" style="24"/>
    <col min="3601" max="3607" width="8.875" style="24"/>
    <col min="3608" max="3608" width="9.25" style="24"/>
    <col min="3609" max="3615" width="8.875" style="24"/>
    <col min="3616" max="3616" width="9.25" style="24"/>
    <col min="3617" max="3623" width="8.875" style="24"/>
    <col min="3624" max="3624" width="9.25" style="24"/>
    <col min="3625" max="3631" width="8.875" style="24"/>
    <col min="3632" max="3632" width="9.25" style="24"/>
    <col min="3633" max="3639" width="8.875" style="24"/>
    <col min="3640" max="3640" width="9.25" style="24"/>
    <col min="3641" max="3647" width="8.875" style="24"/>
    <col min="3648" max="3648" width="9.25" style="24"/>
    <col min="3649" max="3655" width="8.875" style="24"/>
    <col min="3656" max="3656" width="9.25" style="24"/>
    <col min="3657" max="3663" width="8.875" style="24"/>
    <col min="3664" max="3664" width="9.25" style="24"/>
    <col min="3665" max="3671" width="8.875" style="24"/>
    <col min="3672" max="3672" width="9.25" style="24"/>
    <col min="3673" max="3679" width="8.875" style="24"/>
    <col min="3680" max="3680" width="9.25" style="24"/>
    <col min="3681" max="3687" width="8.875" style="24"/>
    <col min="3688" max="3688" width="9.25" style="24"/>
    <col min="3689" max="3695" width="8.875" style="24"/>
    <col min="3696" max="3696" width="9.25" style="24"/>
    <col min="3697" max="3703" width="8.875" style="24"/>
    <col min="3704" max="3704" width="9.25" style="24"/>
    <col min="3705" max="3711" width="8.875" style="24"/>
    <col min="3712" max="3712" width="9.25" style="24"/>
    <col min="3713" max="3719" width="8.875" style="24"/>
    <col min="3720" max="3720" width="9.25" style="24"/>
    <col min="3721" max="3727" width="8.875" style="24"/>
    <col min="3728" max="3728" width="9.25" style="24"/>
    <col min="3729" max="3735" width="8.875" style="24"/>
    <col min="3736" max="3736" width="9.25" style="24"/>
    <col min="3737" max="3743" width="8.875" style="24"/>
    <col min="3744" max="3744" width="9.25" style="24"/>
    <col min="3745" max="3751" width="8.875" style="24"/>
    <col min="3752" max="3752" width="9.25" style="24"/>
    <col min="3753" max="3759" width="8.875" style="24"/>
    <col min="3760" max="3760" width="9.25" style="24"/>
    <col min="3761" max="3767" width="8.875" style="24"/>
    <col min="3768" max="3768" width="9.25" style="24"/>
    <col min="3769" max="3775" width="8.875" style="24"/>
    <col min="3776" max="3776" width="9.25" style="24"/>
    <col min="3777" max="3783" width="8.875" style="24"/>
    <col min="3784" max="3784" width="9.25" style="24"/>
    <col min="3785" max="3791" width="8.875" style="24"/>
    <col min="3792" max="3792" width="9.25" style="24"/>
    <col min="3793" max="3799" width="8.875" style="24"/>
    <col min="3800" max="3800" width="9.25" style="24"/>
    <col min="3801" max="3807" width="8.875" style="24"/>
    <col min="3808" max="3808" width="9.25" style="24"/>
    <col min="3809" max="3815" width="8.875" style="24"/>
    <col min="3816" max="3816" width="9.25" style="24"/>
    <col min="3817" max="3823" width="8.875" style="24"/>
    <col min="3824" max="3824" width="9.25" style="24"/>
    <col min="3825" max="3831" width="8.875" style="24"/>
    <col min="3832" max="3832" width="9.25" style="24"/>
    <col min="3833" max="3839" width="8.875" style="24"/>
    <col min="3840" max="3840" width="9.25" style="24"/>
    <col min="3841" max="3847" width="8.875" style="24"/>
    <col min="3848" max="3848" width="9.25" style="24"/>
    <col min="3849" max="3855" width="8.875" style="24"/>
    <col min="3856" max="3856" width="9.25" style="24"/>
    <col min="3857" max="3863" width="8.875" style="24"/>
    <col min="3864" max="3864" width="9.25" style="24"/>
    <col min="3865" max="3871" width="8.875" style="24"/>
    <col min="3872" max="3872" width="9.25" style="24"/>
    <col min="3873" max="3879" width="8.875" style="24"/>
    <col min="3880" max="3880" width="9.25" style="24"/>
    <col min="3881" max="3887" width="8.875" style="24"/>
    <col min="3888" max="3888" width="9.25" style="24"/>
    <col min="3889" max="3895" width="8.875" style="24"/>
    <col min="3896" max="3896" width="9.25" style="24"/>
    <col min="3897" max="3903" width="8.875" style="24"/>
    <col min="3904" max="3904" width="9.25" style="24"/>
    <col min="3905" max="3911" width="8.875" style="24"/>
    <col min="3912" max="3912" width="9.25" style="24"/>
    <col min="3913" max="3919" width="8.875" style="24"/>
    <col min="3920" max="3920" width="9.25" style="24"/>
    <col min="3921" max="3927" width="8.875" style="24"/>
    <col min="3928" max="3928" width="9.25" style="24"/>
    <col min="3929" max="3935" width="8.875" style="24"/>
    <col min="3936" max="3936" width="9.25" style="24"/>
    <col min="3937" max="3943" width="8.875" style="24"/>
    <col min="3944" max="3944" width="9.25" style="24"/>
    <col min="3945" max="3951" width="8.875" style="24"/>
    <col min="3952" max="3952" width="9.25" style="24"/>
    <col min="3953" max="3959" width="8.875" style="24"/>
    <col min="3960" max="3960" width="9.25" style="24"/>
    <col min="3961" max="3967" width="8.875" style="24"/>
    <col min="3968" max="3968" width="9.25" style="24"/>
    <col min="3969" max="3975" width="8.875" style="24"/>
    <col min="3976" max="3976" width="9.25" style="24"/>
    <col min="3977" max="3983" width="8.875" style="24"/>
    <col min="3984" max="3984" width="9.25" style="24"/>
    <col min="3985" max="3991" width="8.875" style="24"/>
    <col min="3992" max="3992" width="9.25" style="24"/>
    <col min="3993" max="3999" width="8.875" style="24"/>
    <col min="4000" max="4000" width="9.25" style="24"/>
    <col min="4001" max="4007" width="8.875" style="24"/>
    <col min="4008" max="4008" width="9.25" style="24"/>
    <col min="4009" max="4015" width="8.875" style="24"/>
    <col min="4016" max="4016" width="9.25" style="24"/>
    <col min="4017" max="4023" width="8.875" style="24"/>
    <col min="4024" max="4024" width="9.25" style="24"/>
    <col min="4025" max="4031" width="8.875" style="24"/>
    <col min="4032" max="4032" width="9.25" style="24"/>
    <col min="4033" max="4039" width="8.875" style="24"/>
    <col min="4040" max="4040" width="9.25" style="24"/>
    <col min="4041" max="4047" width="8.875" style="24"/>
    <col min="4048" max="4048" width="9.25" style="24"/>
    <col min="4049" max="4055" width="8.875" style="24"/>
    <col min="4056" max="4056" width="9.25" style="24"/>
    <col min="4057" max="4063" width="8.875" style="24"/>
    <col min="4064" max="4064" width="9.25" style="24"/>
    <col min="4065" max="4071" width="8.875" style="24"/>
    <col min="4072" max="4072" width="9.25" style="24"/>
    <col min="4073" max="4079" width="8.875" style="24"/>
    <col min="4080" max="4080" width="9.25" style="24"/>
    <col min="4081" max="4087" width="8.875" style="24"/>
    <col min="4088" max="4088" width="9.25" style="24"/>
    <col min="4089" max="4095" width="8.875" style="24"/>
    <col min="4096" max="4096" width="9.25" style="24"/>
    <col min="4097" max="4103" width="8.875" style="24"/>
    <col min="4104" max="4104" width="9.25" style="24"/>
    <col min="4105" max="4111" width="8.875" style="24"/>
    <col min="4112" max="4112" width="9.25" style="24"/>
    <col min="4113" max="4119" width="8.875" style="24"/>
    <col min="4120" max="4120" width="9.25" style="24"/>
    <col min="4121" max="4127" width="8.875" style="24"/>
    <col min="4128" max="4128" width="9.25" style="24"/>
    <col min="4129" max="4135" width="8.875" style="24"/>
    <col min="4136" max="4136" width="9.25" style="24"/>
    <col min="4137" max="4143" width="8.875" style="24"/>
    <col min="4144" max="4144" width="9.25" style="24"/>
    <col min="4145" max="4151" width="8.875" style="24"/>
    <col min="4152" max="4152" width="9.25" style="24"/>
    <col min="4153" max="4159" width="8.875" style="24"/>
    <col min="4160" max="4160" width="9.25" style="24"/>
    <col min="4161" max="4167" width="8.875" style="24"/>
    <col min="4168" max="4168" width="9.25" style="24"/>
    <col min="4169" max="4175" width="8.875" style="24"/>
    <col min="4176" max="4176" width="9.25" style="24"/>
    <col min="4177" max="4183" width="8.875" style="24"/>
    <col min="4184" max="4184" width="9.25" style="24"/>
    <col min="4185" max="4191" width="8.875" style="24"/>
    <col min="4192" max="4192" width="9.25" style="24"/>
    <col min="4193" max="4199" width="8.875" style="24"/>
    <col min="4200" max="4200" width="9.25" style="24"/>
    <col min="4201" max="4207" width="8.875" style="24"/>
    <col min="4208" max="4208" width="9.25" style="24"/>
    <col min="4209" max="4215" width="8.875" style="24"/>
    <col min="4216" max="4216" width="9.25" style="24"/>
    <col min="4217" max="4223" width="8.875" style="24"/>
    <col min="4224" max="4224" width="9.25" style="24"/>
    <col min="4225" max="4231" width="8.875" style="24"/>
    <col min="4232" max="4232" width="9.25" style="24"/>
    <col min="4233" max="4239" width="8.875" style="24"/>
    <col min="4240" max="4240" width="9.25" style="24"/>
    <col min="4241" max="4247" width="8.875" style="24"/>
    <col min="4248" max="4248" width="9.25" style="24"/>
    <col min="4249" max="4255" width="8.875" style="24"/>
    <col min="4256" max="4256" width="9.25" style="24"/>
    <col min="4257" max="4263" width="8.875" style="24"/>
    <col min="4264" max="4264" width="9.25" style="24"/>
    <col min="4265" max="4271" width="8.875" style="24"/>
    <col min="4272" max="4272" width="9.25" style="24"/>
    <col min="4273" max="4279" width="8.875" style="24"/>
    <col min="4280" max="4280" width="9.25" style="24"/>
    <col min="4281" max="4287" width="8.875" style="24"/>
    <col min="4288" max="4288" width="9.25" style="24"/>
    <col min="4289" max="4295" width="8.875" style="24"/>
    <col min="4296" max="4296" width="9.25" style="24"/>
    <col min="4297" max="4303" width="8.875" style="24"/>
    <col min="4304" max="4304" width="9.25" style="24"/>
    <col min="4305" max="4311" width="8.875" style="24"/>
    <col min="4312" max="4312" width="9.25" style="24"/>
    <col min="4313" max="4319" width="8.875" style="24"/>
    <col min="4320" max="4320" width="9.25" style="24"/>
    <col min="4321" max="4327" width="8.875" style="24"/>
    <col min="4328" max="4328" width="9.25" style="24"/>
    <col min="4329" max="4335" width="8.875" style="24"/>
    <col min="4336" max="4336" width="9.25" style="24"/>
    <col min="4337" max="4343" width="8.875" style="24"/>
    <col min="4344" max="4344" width="9.25" style="24"/>
    <col min="4345" max="4351" width="8.875" style="24"/>
    <col min="4352" max="4352" width="9.25" style="24"/>
    <col min="4353" max="4359" width="8.875" style="24"/>
    <col min="4360" max="4360" width="9.25" style="24"/>
    <col min="4361" max="4367" width="8.875" style="24"/>
    <col min="4368" max="4368" width="9.25" style="24"/>
    <col min="4369" max="4375" width="8.875" style="24"/>
    <col min="4376" max="4376" width="9.25" style="24"/>
    <col min="4377" max="4383" width="8.875" style="24"/>
    <col min="4384" max="4384" width="9.25" style="24"/>
    <col min="4385" max="4391" width="8.875" style="24"/>
    <col min="4392" max="4392" width="9.25" style="24"/>
    <col min="4393" max="4399" width="8.875" style="24"/>
    <col min="4400" max="4400" width="9.25" style="24"/>
    <col min="4401" max="4407" width="8.875" style="24"/>
    <col min="4408" max="4408" width="9.25" style="24"/>
    <col min="4409" max="4415" width="8.875" style="24"/>
    <col min="4416" max="4416" width="9.25" style="24"/>
    <col min="4417" max="4423" width="8.875" style="24"/>
    <col min="4424" max="4424" width="9.25" style="24"/>
    <col min="4425" max="4431" width="8.875" style="24"/>
    <col min="4432" max="4432" width="9.25" style="24"/>
    <col min="4433" max="4439" width="8.875" style="24"/>
    <col min="4440" max="4440" width="9.25" style="24"/>
    <col min="4441" max="4447" width="8.875" style="24"/>
    <col min="4448" max="4448" width="9.25" style="24"/>
    <col min="4449" max="4455" width="8.875" style="24"/>
    <col min="4456" max="4456" width="9.25" style="24"/>
    <col min="4457" max="4463" width="8.875" style="24"/>
    <col min="4464" max="4464" width="9.25" style="24"/>
    <col min="4465" max="4471" width="8.875" style="24"/>
    <col min="4472" max="4472" width="9.25" style="24"/>
    <col min="4473" max="4479" width="8.875" style="24"/>
    <col min="4480" max="4480" width="9.25" style="24"/>
    <col min="4481" max="4487" width="8.875" style="24"/>
    <col min="4488" max="4488" width="9.25" style="24"/>
    <col min="4489" max="4495" width="8.875" style="24"/>
    <col min="4496" max="4496" width="9.25" style="24"/>
    <col min="4497" max="4503" width="8.875" style="24"/>
    <col min="4504" max="4504" width="9.25" style="24"/>
    <col min="4505" max="4511" width="8.875" style="24"/>
    <col min="4512" max="4512" width="9.25" style="24"/>
    <col min="4513" max="4519" width="8.875" style="24"/>
    <col min="4520" max="4520" width="9.25" style="24"/>
    <col min="4521" max="4527" width="8.875" style="24"/>
    <col min="4528" max="4528" width="9.25" style="24"/>
    <col min="4529" max="4535" width="8.875" style="24"/>
    <col min="4536" max="4536" width="9.25" style="24"/>
    <col min="4537" max="4543" width="8.875" style="24"/>
    <col min="4544" max="4544" width="9.25" style="24"/>
    <col min="4545" max="4551" width="8.875" style="24"/>
    <col min="4552" max="4552" width="9.25" style="24"/>
    <col min="4553" max="4559" width="8.875" style="24"/>
    <col min="4560" max="4560" width="9.25" style="24"/>
    <col min="4561" max="4567" width="8.875" style="24"/>
    <col min="4568" max="4568" width="9.25" style="24"/>
    <col min="4569" max="4575" width="8.875" style="24"/>
    <col min="4576" max="4576" width="9.25" style="24"/>
    <col min="4577" max="4583" width="8.875" style="24"/>
    <col min="4584" max="4584" width="9.25" style="24"/>
    <col min="4585" max="4591" width="8.875" style="24"/>
    <col min="4592" max="4592" width="9.25" style="24"/>
    <col min="4593" max="4599" width="8.875" style="24"/>
    <col min="4600" max="4600" width="9.25" style="24"/>
    <col min="4601" max="4607" width="8.875" style="24"/>
    <col min="4608" max="4608" width="9.25" style="24"/>
    <col min="4609" max="4615" width="8.875" style="24"/>
    <col min="4616" max="4616" width="9.25" style="24"/>
    <col min="4617" max="4623" width="8.875" style="24"/>
    <col min="4624" max="4624" width="9.25" style="24"/>
    <col min="4625" max="4631" width="8.875" style="24"/>
    <col min="4632" max="4632" width="9.25" style="24"/>
    <col min="4633" max="4639" width="8.875" style="24"/>
    <col min="4640" max="4640" width="9.25" style="24"/>
    <col min="4641" max="4647" width="8.875" style="24"/>
    <col min="4648" max="4648" width="9.25" style="24"/>
    <col min="4649" max="4655" width="8.875" style="24"/>
    <col min="4656" max="4656" width="9.25" style="24"/>
    <col min="4657" max="4663" width="8.875" style="24"/>
    <col min="4664" max="4664" width="9.25" style="24"/>
    <col min="4665" max="4671" width="8.875" style="24"/>
    <col min="4672" max="4672" width="9.25" style="24"/>
    <col min="4673" max="4679" width="8.875" style="24"/>
    <col min="4680" max="4680" width="9.25" style="24"/>
    <col min="4681" max="4687" width="8.875" style="24"/>
    <col min="4688" max="4688" width="9.25" style="24"/>
    <col min="4689" max="4695" width="8.875" style="24"/>
    <col min="4696" max="4696" width="9.25" style="24"/>
    <col min="4697" max="4703" width="8.875" style="24"/>
    <col min="4704" max="4704" width="9.25" style="24"/>
    <col min="4705" max="4711" width="8.875" style="24"/>
    <col min="4712" max="4712" width="9.25" style="24"/>
    <col min="4713" max="4719" width="8.875" style="24"/>
    <col min="4720" max="4720" width="9.25" style="24"/>
    <col min="4721" max="4727" width="8.875" style="24"/>
    <col min="4728" max="4728" width="9.25" style="24"/>
    <col min="4729" max="4735" width="8.875" style="24"/>
    <col min="4736" max="4736" width="9.25" style="24"/>
    <col min="4737" max="4743" width="8.875" style="24"/>
    <col min="4744" max="4744" width="9.25" style="24"/>
    <col min="4745" max="4751" width="8.875" style="24"/>
    <col min="4752" max="4752" width="9.25" style="24"/>
    <col min="4753" max="4759" width="8.875" style="24"/>
    <col min="4760" max="4760" width="9.25" style="24"/>
    <col min="4761" max="4767" width="8.875" style="24"/>
    <col min="4768" max="4768" width="9.25" style="24"/>
    <col min="4769" max="4775" width="8.875" style="24"/>
    <col min="4776" max="4776" width="9.25" style="24"/>
    <col min="4777" max="4783" width="8.875" style="24"/>
    <col min="4784" max="4784" width="9.25" style="24"/>
    <col min="4785" max="4791" width="8.875" style="24"/>
    <col min="4792" max="4792" width="9.25" style="24"/>
    <col min="4793" max="4799" width="8.875" style="24"/>
    <col min="4800" max="4800" width="9.25" style="24"/>
    <col min="4801" max="4807" width="8.875" style="24"/>
    <col min="4808" max="4808" width="9.25" style="24"/>
    <col min="4809" max="4815" width="8.875" style="24"/>
    <col min="4816" max="4816" width="9.25" style="24"/>
    <col min="4817" max="4823" width="8.875" style="24"/>
    <col min="4824" max="4824" width="9.25" style="24"/>
    <col min="4825" max="4831" width="8.875" style="24"/>
    <col min="4832" max="4832" width="9.25" style="24"/>
    <col min="4833" max="4839" width="8.875" style="24"/>
    <col min="4840" max="4840" width="9.25" style="24"/>
    <col min="4841" max="4847" width="8.875" style="24"/>
    <col min="4848" max="4848" width="9.25" style="24"/>
    <col min="4849" max="4855" width="8.875" style="24"/>
    <col min="4856" max="4856" width="9.25" style="24"/>
    <col min="4857" max="4863" width="8.875" style="24"/>
    <col min="4864" max="4864" width="9.25" style="24"/>
    <col min="4865" max="4871" width="8.875" style="24"/>
    <col min="4872" max="4872" width="9.25" style="24"/>
    <col min="4873" max="4879" width="8.875" style="24"/>
    <col min="4880" max="4880" width="9.25" style="24"/>
    <col min="4881" max="4887" width="8.875" style="24"/>
    <col min="4888" max="4888" width="9.25" style="24"/>
    <col min="4889" max="4895" width="8.875" style="24"/>
    <col min="4896" max="4896" width="9.25" style="24"/>
    <col min="4897" max="4903" width="8.875" style="24"/>
    <col min="4904" max="4904" width="9.25" style="24"/>
    <col min="4905" max="4911" width="8.875" style="24"/>
    <col min="4912" max="4912" width="9.25" style="24"/>
    <col min="4913" max="4919" width="8.875" style="24"/>
    <col min="4920" max="4920" width="9.25" style="24"/>
    <col min="4921" max="4927" width="8.875" style="24"/>
    <col min="4928" max="4928" width="9.25" style="24"/>
    <col min="4929" max="4935" width="8.875" style="24"/>
    <col min="4936" max="4936" width="9.25" style="24"/>
    <col min="4937" max="4943" width="8.875" style="24"/>
    <col min="4944" max="4944" width="9.25" style="24"/>
    <col min="4945" max="4951" width="8.875" style="24"/>
    <col min="4952" max="4952" width="9.25" style="24"/>
    <col min="4953" max="4959" width="8.875" style="24"/>
    <col min="4960" max="4960" width="9.25" style="24"/>
    <col min="4961" max="4967" width="8.875" style="24"/>
    <col min="4968" max="4968" width="9.25" style="24"/>
    <col min="4969" max="4975" width="8.875" style="24"/>
    <col min="4976" max="4976" width="9.25" style="24"/>
    <col min="4977" max="4983" width="8.875" style="24"/>
    <col min="4984" max="4984" width="9.25" style="24"/>
    <col min="4985" max="4991" width="8.875" style="24"/>
    <col min="4992" max="4992" width="9.25" style="24"/>
    <col min="4993" max="4999" width="8.875" style="24"/>
    <col min="5000" max="5000" width="9.25" style="24"/>
    <col min="5001" max="5007" width="8.875" style="24"/>
    <col min="5008" max="5008" width="9.25" style="24"/>
    <col min="5009" max="5015" width="8.875" style="24"/>
    <col min="5016" max="5016" width="9.25" style="24"/>
    <col min="5017" max="5023" width="8.875" style="24"/>
    <col min="5024" max="5024" width="9.25" style="24"/>
    <col min="5025" max="5031" width="8.875" style="24"/>
    <col min="5032" max="5032" width="9.25" style="24"/>
    <col min="5033" max="5039" width="8.875" style="24"/>
    <col min="5040" max="5040" width="9.25" style="24"/>
    <col min="5041" max="5047" width="8.875" style="24"/>
    <col min="5048" max="5048" width="9.25" style="24"/>
    <col min="5049" max="5055" width="8.875" style="24"/>
    <col min="5056" max="5056" width="9.25" style="24"/>
    <col min="5057" max="5063" width="8.875" style="24"/>
    <col min="5064" max="5064" width="9.25" style="24"/>
    <col min="5065" max="5071" width="8.875" style="24"/>
    <col min="5072" max="5072" width="9.25" style="24"/>
    <col min="5073" max="5079" width="8.875" style="24"/>
    <col min="5080" max="5080" width="9.25" style="24"/>
    <col min="5081" max="5087" width="8.875" style="24"/>
    <col min="5088" max="5088" width="9.25" style="24"/>
    <col min="5089" max="5095" width="8.875" style="24"/>
    <col min="5096" max="5096" width="9.25" style="24"/>
    <col min="5097" max="5103" width="8.875" style="24"/>
    <col min="5104" max="5104" width="9.25" style="24"/>
    <col min="5105" max="5111" width="8.875" style="24"/>
    <col min="5112" max="5112" width="9.25" style="24"/>
    <col min="5113" max="5119" width="8.875" style="24"/>
    <col min="5120" max="5120" width="9.25" style="24"/>
    <col min="5121" max="5127" width="8.875" style="24"/>
    <col min="5128" max="5128" width="9.25" style="24"/>
    <col min="5129" max="5135" width="8.875" style="24"/>
    <col min="5136" max="5136" width="9.25" style="24"/>
    <col min="5137" max="5143" width="8.875" style="24"/>
    <col min="5144" max="5144" width="9.25" style="24"/>
    <col min="5145" max="5151" width="8.875" style="24"/>
    <col min="5152" max="5152" width="9.25" style="24"/>
    <col min="5153" max="5159" width="8.875" style="24"/>
    <col min="5160" max="5160" width="9.25" style="24"/>
    <col min="5161" max="5167" width="8.875" style="24"/>
    <col min="5168" max="5168" width="9.25" style="24"/>
    <col min="5169" max="5175" width="8.875" style="24"/>
    <col min="5176" max="5176" width="9.25" style="24"/>
    <col min="5177" max="5183" width="8.875" style="24"/>
    <col min="5184" max="5184" width="9.25" style="24"/>
    <col min="5185" max="5191" width="8.875" style="24"/>
    <col min="5192" max="5192" width="9.25" style="24"/>
    <col min="5193" max="5199" width="8.875" style="24"/>
    <col min="5200" max="5200" width="9.25" style="24"/>
    <col min="5201" max="5207" width="8.875" style="24"/>
    <col min="5208" max="5208" width="9.25" style="24"/>
    <col min="5209" max="5215" width="8.875" style="24"/>
    <col min="5216" max="5216" width="9.25" style="24"/>
    <col min="5217" max="5223" width="8.875" style="24"/>
    <col min="5224" max="5224" width="9.25" style="24"/>
    <col min="5225" max="5231" width="8.875" style="24"/>
    <col min="5232" max="5232" width="9.25" style="24"/>
    <col min="5233" max="5239" width="8.875" style="24"/>
    <col min="5240" max="5240" width="9.25" style="24"/>
    <col min="5241" max="5247" width="8.875" style="24"/>
    <col min="5248" max="5248" width="9.25" style="24"/>
    <col min="5249" max="5255" width="8.875" style="24"/>
    <col min="5256" max="5256" width="9.25" style="24"/>
    <col min="5257" max="5263" width="8.875" style="24"/>
    <col min="5264" max="5264" width="9.25" style="24"/>
    <col min="5265" max="5271" width="8.875" style="24"/>
    <col min="5272" max="5272" width="9.25" style="24"/>
    <col min="5273" max="5279" width="8.875" style="24"/>
    <col min="5280" max="5280" width="9.25" style="24"/>
    <col min="5281" max="5287" width="8.875" style="24"/>
    <col min="5288" max="5288" width="9.25" style="24"/>
    <col min="5289" max="5295" width="8.875" style="24"/>
    <col min="5296" max="5296" width="9.25" style="24"/>
    <col min="5297" max="5303" width="8.875" style="24"/>
    <col min="5304" max="5304" width="9.25" style="24"/>
    <col min="5305" max="5311" width="8.875" style="24"/>
    <col min="5312" max="5312" width="9.25" style="24"/>
    <col min="5313" max="5319" width="8.875" style="24"/>
    <col min="5320" max="5320" width="9.25" style="24"/>
    <col min="5321" max="5327" width="8.875" style="24"/>
    <col min="5328" max="5328" width="9.25" style="24"/>
    <col min="5329" max="5335" width="8.875" style="24"/>
    <col min="5336" max="5336" width="9.25" style="24"/>
    <col min="5337" max="5343" width="8.875" style="24"/>
    <col min="5344" max="5344" width="9.25" style="24"/>
    <col min="5345" max="5351" width="8.875" style="24"/>
    <col min="5352" max="5352" width="9.25" style="24"/>
    <col min="5353" max="5359" width="8.875" style="24"/>
    <col min="5360" max="5360" width="9.25" style="24"/>
    <col min="5361" max="5367" width="8.875" style="24"/>
    <col min="5368" max="5368" width="9.25" style="24"/>
    <col min="5369" max="5375" width="8.875" style="24"/>
    <col min="5376" max="5376" width="9.25" style="24"/>
    <col min="5377" max="5383" width="8.875" style="24"/>
    <col min="5384" max="5384" width="9.25" style="24"/>
    <col min="5385" max="5391" width="8.875" style="24"/>
    <col min="5392" max="5392" width="9.25" style="24"/>
    <col min="5393" max="5399" width="8.875" style="24"/>
    <col min="5400" max="5400" width="9.25" style="24"/>
    <col min="5401" max="5407" width="8.875" style="24"/>
    <col min="5408" max="5408" width="9.25" style="24"/>
    <col min="5409" max="5415" width="8.875" style="24"/>
    <col min="5416" max="5416" width="9.25" style="24"/>
    <col min="5417" max="5423" width="8.875" style="24"/>
    <col min="5424" max="5424" width="9.25" style="24"/>
    <col min="5425" max="5431" width="8.875" style="24"/>
    <col min="5432" max="5432" width="9.25" style="24"/>
    <col min="5433" max="5439" width="8.875" style="24"/>
    <col min="5440" max="5440" width="9.25" style="24"/>
    <col min="5441" max="5447" width="8.875" style="24"/>
    <col min="5448" max="5448" width="9.25" style="24"/>
    <col min="5449" max="5455" width="8.875" style="24"/>
    <col min="5456" max="5456" width="9.25" style="24"/>
    <col min="5457" max="5463" width="8.875" style="24"/>
    <col min="5464" max="5464" width="9.25" style="24"/>
    <col min="5465" max="5471" width="8.875" style="24"/>
    <col min="5472" max="5472" width="9.25" style="24"/>
    <col min="5473" max="5479" width="8.875" style="24"/>
    <col min="5480" max="5480" width="9.25" style="24"/>
    <col min="5481" max="5487" width="8.875" style="24"/>
    <col min="5488" max="5488" width="9.25" style="24"/>
    <col min="5489" max="5495" width="8.875" style="24"/>
    <col min="5496" max="5496" width="9.25" style="24"/>
    <col min="5497" max="5503" width="8.875" style="24"/>
    <col min="5504" max="5504" width="9.25" style="24"/>
    <col min="5505" max="5511" width="8.875" style="24"/>
    <col min="5512" max="5512" width="9.25" style="24"/>
    <col min="5513" max="5519" width="8.875" style="24"/>
    <col min="5520" max="5520" width="9.25" style="24"/>
    <col min="5521" max="5527" width="8.875" style="24"/>
    <col min="5528" max="5528" width="9.25" style="24"/>
    <col min="5529" max="5535" width="8.875" style="24"/>
    <col min="5536" max="5536" width="9.25" style="24"/>
    <col min="5537" max="5543" width="8.875" style="24"/>
    <col min="5544" max="5544" width="9.25" style="24"/>
    <col min="5545" max="5551" width="8.875" style="24"/>
    <col min="5552" max="5552" width="9.25" style="24"/>
    <col min="5553" max="5559" width="8.875" style="24"/>
    <col min="5560" max="5560" width="9.25" style="24"/>
    <col min="5561" max="5567" width="8.875" style="24"/>
    <col min="5568" max="5568" width="9.25" style="24"/>
    <col min="5569" max="5575" width="8.875" style="24"/>
    <col min="5576" max="5576" width="9.25" style="24"/>
    <col min="5577" max="5583" width="8.875" style="24"/>
    <col min="5584" max="5584" width="9.25" style="24"/>
    <col min="5585" max="5591" width="8.875" style="24"/>
    <col min="5592" max="5592" width="9.25" style="24"/>
    <col min="5593" max="5599" width="8.875" style="24"/>
    <col min="5600" max="5600" width="9.25" style="24"/>
    <col min="5601" max="5607" width="8.875" style="24"/>
    <col min="5608" max="5608" width="9.25" style="24"/>
    <col min="5609" max="5615" width="8.875" style="24"/>
    <col min="5616" max="5616" width="9.25" style="24"/>
    <col min="5617" max="5623" width="8.875" style="24"/>
    <col min="5624" max="5624" width="9.25" style="24"/>
    <col min="5625" max="5631" width="8.875" style="24"/>
    <col min="5632" max="5632" width="9.25" style="24"/>
    <col min="5633" max="5639" width="8.875" style="24"/>
    <col min="5640" max="5640" width="9.25" style="24"/>
    <col min="5641" max="5647" width="8.875" style="24"/>
    <col min="5648" max="5648" width="9.25" style="24"/>
    <col min="5649" max="5655" width="8.875" style="24"/>
    <col min="5656" max="5656" width="9.25" style="24"/>
    <col min="5657" max="5663" width="8.875" style="24"/>
    <col min="5664" max="5664" width="9.25" style="24"/>
    <col min="5665" max="5671" width="8.875" style="24"/>
    <col min="5672" max="5672" width="9.25" style="24"/>
    <col min="5673" max="5679" width="8.875" style="24"/>
    <col min="5680" max="5680" width="9.25" style="24"/>
    <col min="5681" max="5687" width="8.875" style="24"/>
    <col min="5688" max="5688" width="9.25" style="24"/>
    <col min="5689" max="5695" width="8.875" style="24"/>
    <col min="5696" max="5696" width="9.25" style="24"/>
    <col min="5697" max="5703" width="8.875" style="24"/>
    <col min="5704" max="5704" width="9.25" style="24"/>
    <col min="5705" max="5711" width="8.875" style="24"/>
    <col min="5712" max="5712" width="9.25" style="24"/>
    <col min="5713" max="5719" width="8.875" style="24"/>
    <col min="5720" max="5720" width="9.25" style="24"/>
    <col min="5721" max="5727" width="8.875" style="24"/>
    <col min="5728" max="5728" width="9.25" style="24"/>
    <col min="5729" max="5735" width="8.875" style="24"/>
    <col min="5736" max="5736" width="9.25" style="24"/>
    <col min="5737" max="5743" width="8.875" style="24"/>
    <col min="5744" max="5744" width="9.25" style="24"/>
    <col min="5745" max="5751" width="8.875" style="24"/>
    <col min="5752" max="5752" width="9.25" style="24"/>
    <col min="5753" max="5759" width="8.875" style="24"/>
    <col min="5760" max="5760" width="9.25" style="24"/>
    <col min="5761" max="5767" width="8.875" style="24"/>
    <col min="5768" max="5768" width="9.25" style="24"/>
    <col min="5769" max="5775" width="8.875" style="24"/>
    <col min="5776" max="5776" width="9.25" style="24"/>
    <col min="5777" max="5783" width="8.875" style="24"/>
    <col min="5784" max="5784" width="9.25" style="24"/>
    <col min="5785" max="5791" width="8.875" style="24"/>
    <col min="5792" max="5792" width="9.25" style="24"/>
    <col min="5793" max="5799" width="8.875" style="24"/>
    <col min="5800" max="5800" width="9.25" style="24"/>
    <col min="5801" max="5807" width="8.875" style="24"/>
    <col min="5808" max="5808" width="9.25" style="24"/>
    <col min="5809" max="5815" width="8.875" style="24"/>
    <col min="5816" max="5816" width="9.25" style="24"/>
    <col min="5817" max="5823" width="8.875" style="24"/>
    <col min="5824" max="5824" width="9.25" style="24"/>
    <col min="5825" max="5831" width="8.875" style="24"/>
    <col min="5832" max="5832" width="9.25" style="24"/>
    <col min="5833" max="5839" width="8.875" style="24"/>
    <col min="5840" max="5840" width="9.25" style="24"/>
    <col min="5841" max="5847" width="8.875" style="24"/>
    <col min="5848" max="5848" width="9.25" style="24"/>
    <col min="5849" max="5855" width="8.875" style="24"/>
    <col min="5856" max="5856" width="9.25" style="24"/>
    <col min="5857" max="5863" width="8.875" style="24"/>
    <col min="5864" max="5864" width="9.25" style="24"/>
    <col min="5865" max="5871" width="8.875" style="24"/>
    <col min="5872" max="5872" width="9.25" style="24"/>
    <col min="5873" max="5879" width="8.875" style="24"/>
    <col min="5880" max="5880" width="9.25" style="24"/>
    <col min="5881" max="5887" width="8.875" style="24"/>
    <col min="5888" max="5888" width="9.25" style="24"/>
    <col min="5889" max="5895" width="8.875" style="24"/>
    <col min="5896" max="5896" width="9.25" style="24"/>
    <col min="5897" max="5903" width="8.875" style="24"/>
    <col min="5904" max="5904" width="9.25" style="24"/>
    <col min="5905" max="5911" width="8.875" style="24"/>
    <col min="5912" max="5912" width="9.25" style="24"/>
    <col min="5913" max="5919" width="8.875" style="24"/>
    <col min="5920" max="5920" width="9.25" style="24"/>
    <col min="5921" max="5927" width="8.875" style="24"/>
    <col min="5928" max="5928" width="9.25" style="24"/>
    <col min="5929" max="5935" width="8.875" style="24"/>
    <col min="5936" max="5936" width="9.25" style="24"/>
    <col min="5937" max="5943" width="8.875" style="24"/>
    <col min="5944" max="5944" width="9.25" style="24"/>
    <col min="5945" max="5951" width="8.875" style="24"/>
    <col min="5952" max="5952" width="9.25" style="24"/>
    <col min="5953" max="5959" width="8.875" style="24"/>
    <col min="5960" max="5960" width="9.25" style="24"/>
    <col min="5961" max="5967" width="8.875" style="24"/>
    <col min="5968" max="5968" width="9.25" style="24"/>
    <col min="5969" max="5975" width="8.875" style="24"/>
    <col min="5976" max="5976" width="9.25" style="24"/>
    <col min="5977" max="5983" width="8.875" style="24"/>
    <col min="5984" max="5984" width="9.25" style="24"/>
    <col min="5985" max="5991" width="8.875" style="24"/>
    <col min="5992" max="5992" width="9.25" style="24"/>
    <col min="5993" max="5999" width="8.875" style="24"/>
    <col min="6000" max="6000" width="9.25" style="24"/>
    <col min="6001" max="6007" width="8.875" style="24"/>
    <col min="6008" max="6008" width="9.25" style="24"/>
    <col min="6009" max="6015" width="8.875" style="24"/>
    <col min="6016" max="6016" width="9.25" style="24"/>
    <col min="6017" max="6023" width="8.875" style="24"/>
    <col min="6024" max="6024" width="9.25" style="24"/>
    <col min="6025" max="6031" width="8.875" style="24"/>
    <col min="6032" max="6032" width="9.25" style="24"/>
    <col min="6033" max="6039" width="8.875" style="24"/>
    <col min="6040" max="6040" width="9.25" style="24"/>
    <col min="6041" max="6047" width="8.875" style="24"/>
    <col min="6048" max="6048" width="9.25" style="24"/>
    <col min="6049" max="6055" width="8.875" style="24"/>
    <col min="6056" max="6056" width="9.25" style="24"/>
    <col min="6057" max="6063" width="8.875" style="24"/>
    <col min="6064" max="6064" width="9.25" style="24"/>
    <col min="6065" max="6071" width="8.875" style="24"/>
    <col min="6072" max="6072" width="9.25" style="24"/>
    <col min="6073" max="6079" width="8.875" style="24"/>
    <col min="6080" max="6080" width="9.25" style="24"/>
    <col min="6081" max="6087" width="8.875" style="24"/>
    <col min="6088" max="6088" width="9.25" style="24"/>
    <col min="6089" max="6095" width="8.875" style="24"/>
    <col min="6096" max="6096" width="9.25" style="24"/>
    <col min="6097" max="6103" width="8.875" style="24"/>
    <col min="6104" max="6104" width="9.25" style="24"/>
    <col min="6105" max="6111" width="8.875" style="24"/>
    <col min="6112" max="6112" width="9.25" style="24"/>
    <col min="6113" max="6119" width="8.875" style="24"/>
    <col min="6120" max="6120" width="9.25" style="24"/>
    <col min="6121" max="6127" width="8.875" style="24"/>
    <col min="6128" max="6128" width="9.25" style="24"/>
    <col min="6129" max="6135" width="8.875" style="24"/>
    <col min="6136" max="6136" width="9.25" style="24"/>
    <col min="6137" max="6143" width="8.875" style="24"/>
    <col min="6144" max="6144" width="9.25" style="24"/>
    <col min="6145" max="6151" width="8.875" style="24"/>
    <col min="6152" max="6152" width="9.25" style="24"/>
    <col min="6153" max="6159" width="8.875" style="24"/>
    <col min="6160" max="6160" width="9.25" style="24"/>
    <col min="6161" max="6167" width="8.875" style="24"/>
    <col min="6168" max="6168" width="9.25" style="24"/>
    <col min="6169" max="6175" width="8.875" style="24"/>
    <col min="6176" max="6176" width="9.25" style="24"/>
    <col min="6177" max="6183" width="8.875" style="24"/>
    <col min="6184" max="6184" width="9.25" style="24"/>
    <col min="6185" max="6191" width="8.875" style="24"/>
    <col min="6192" max="6192" width="9.25" style="24"/>
    <col min="6193" max="6199" width="8.875" style="24"/>
    <col min="6200" max="6200" width="9.25" style="24"/>
    <col min="6201" max="6207" width="8.875" style="24"/>
    <col min="6208" max="6208" width="9.25" style="24"/>
    <col min="6209" max="6215" width="8.875" style="24"/>
    <col min="6216" max="6216" width="9.25" style="24"/>
    <col min="6217" max="6223" width="8.875" style="24"/>
    <col min="6224" max="6224" width="9.25" style="24"/>
    <col min="6225" max="6231" width="8.875" style="24"/>
    <col min="6232" max="6232" width="9.25" style="24"/>
    <col min="6233" max="6239" width="8.875" style="24"/>
    <col min="6240" max="6240" width="9.25" style="24"/>
    <col min="6241" max="6247" width="8.875" style="24"/>
    <col min="6248" max="6248" width="9.25" style="24"/>
    <col min="6249" max="6255" width="8.875" style="24"/>
    <col min="6256" max="6256" width="9.25" style="24"/>
    <col min="6257" max="6263" width="8.875" style="24"/>
    <col min="6264" max="6264" width="9.25" style="24"/>
    <col min="6265" max="6271" width="8.875" style="24"/>
    <col min="6272" max="6272" width="9.25" style="24"/>
    <col min="6273" max="6279" width="8.875" style="24"/>
    <col min="6280" max="6280" width="9.25" style="24"/>
    <col min="6281" max="6287" width="8.875" style="24"/>
    <col min="6288" max="6288" width="9.25" style="24"/>
    <col min="6289" max="6295" width="8.875" style="24"/>
    <col min="6296" max="6296" width="9.25" style="24"/>
    <col min="6297" max="6303" width="8.875" style="24"/>
    <col min="6304" max="6304" width="9.25" style="24"/>
    <col min="6305" max="6311" width="8.875" style="24"/>
    <col min="6312" max="6312" width="9.25" style="24"/>
    <col min="6313" max="6319" width="8.875" style="24"/>
    <col min="6320" max="6320" width="9.25" style="24"/>
    <col min="6321" max="6327" width="8.875" style="24"/>
    <col min="6328" max="6328" width="9.25" style="24"/>
    <col min="6329" max="6335" width="8.875" style="24"/>
    <col min="6336" max="6336" width="9.25" style="24"/>
    <col min="6337" max="6343" width="8.875" style="24"/>
    <col min="6344" max="6344" width="9.25" style="24"/>
    <col min="6345" max="6351" width="8.875" style="24"/>
    <col min="6352" max="6352" width="9.25" style="24"/>
    <col min="6353" max="6359" width="8.875" style="24"/>
    <col min="6360" max="6360" width="9.25" style="24"/>
    <col min="6361" max="6367" width="8.875" style="24"/>
    <col min="6368" max="6368" width="9.25" style="24"/>
    <col min="6369" max="6375" width="8.875" style="24"/>
    <col min="6376" max="6376" width="9.25" style="24"/>
    <col min="6377" max="6383" width="8.875" style="24"/>
    <col min="6384" max="6384" width="9.25" style="24"/>
    <col min="6385" max="6391" width="8.875" style="24"/>
    <col min="6392" max="6392" width="9.25" style="24"/>
    <col min="6393" max="6399" width="8.875" style="24"/>
    <col min="6400" max="6400" width="9.25" style="24"/>
    <col min="6401" max="6407" width="8.875" style="24"/>
    <col min="6408" max="6408" width="9.25" style="24"/>
    <col min="6409" max="6415" width="8.875" style="24"/>
    <col min="6416" max="6416" width="9.25" style="24"/>
    <col min="6417" max="6423" width="8.875" style="24"/>
    <col min="6424" max="6424" width="9.25" style="24"/>
    <col min="6425" max="6431" width="8.875" style="24"/>
    <col min="6432" max="6432" width="9.25" style="24"/>
    <col min="6433" max="6439" width="8.875" style="24"/>
    <col min="6440" max="6440" width="9.25" style="24"/>
    <col min="6441" max="6447" width="8.875" style="24"/>
    <col min="6448" max="6448" width="9.25" style="24"/>
    <col min="6449" max="6455" width="8.875" style="24"/>
    <col min="6456" max="6456" width="9.25" style="24"/>
    <col min="6457" max="6463" width="8.875" style="24"/>
    <col min="6464" max="6464" width="9.25" style="24"/>
    <col min="6465" max="6471" width="8.875" style="24"/>
    <col min="6472" max="6472" width="9.25" style="24"/>
    <col min="6473" max="6479" width="8.875" style="24"/>
    <col min="6480" max="6480" width="9.25" style="24"/>
    <col min="6481" max="6487" width="8.875" style="24"/>
    <col min="6488" max="6488" width="9.25" style="24"/>
    <col min="6489" max="6495" width="8.875" style="24"/>
    <col min="6496" max="6496" width="9.25" style="24"/>
    <col min="6497" max="6503" width="8.875" style="24"/>
    <col min="6504" max="6504" width="9.25" style="24"/>
    <col min="6505" max="6511" width="8.875" style="24"/>
    <col min="6512" max="6512" width="9.25" style="24"/>
    <col min="6513" max="6519" width="8.875" style="24"/>
    <col min="6520" max="6520" width="9.25" style="24"/>
    <col min="6521" max="6527" width="8.875" style="24"/>
    <col min="6528" max="6528" width="9.25" style="24"/>
    <col min="6529" max="6535" width="8.875" style="24"/>
    <col min="6536" max="6536" width="9.25" style="24"/>
    <col min="6537" max="6543" width="8.875" style="24"/>
    <col min="6544" max="6544" width="9.25" style="24"/>
    <col min="6545" max="6551" width="8.875" style="24"/>
    <col min="6552" max="6552" width="9.25" style="24"/>
    <col min="6553" max="6559" width="8.875" style="24"/>
    <col min="6560" max="6560" width="9.25" style="24"/>
    <col min="6561" max="6567" width="8.875" style="24"/>
    <col min="6568" max="6568" width="9.25" style="24"/>
    <col min="6569" max="6575" width="8.875" style="24"/>
    <col min="6576" max="6576" width="9.25" style="24"/>
    <col min="6577" max="6583" width="8.875" style="24"/>
    <col min="6584" max="6584" width="9.25" style="24"/>
    <col min="6585" max="6591" width="8.875" style="24"/>
    <col min="6592" max="6592" width="9.25" style="24"/>
    <col min="6593" max="6599" width="8.875" style="24"/>
    <col min="6600" max="6600" width="9.25" style="24"/>
    <col min="6601" max="6607" width="8.875" style="24"/>
    <col min="6608" max="6608" width="9.25" style="24"/>
    <col min="6609" max="6615" width="8.875" style="24"/>
    <col min="6616" max="6616" width="9.25" style="24"/>
    <col min="6617" max="6623" width="8.875" style="24"/>
    <col min="6624" max="6624" width="9.25" style="24"/>
    <col min="6625" max="6631" width="8.875" style="24"/>
    <col min="6632" max="6632" width="9.25" style="24"/>
    <col min="6633" max="6639" width="8.875" style="24"/>
    <col min="6640" max="6640" width="9.25" style="24"/>
    <col min="6641" max="6647" width="8.875" style="24"/>
    <col min="6648" max="6648" width="9.25" style="24"/>
    <col min="6649" max="6655" width="8.875" style="24"/>
    <col min="6656" max="6656" width="9.25" style="24"/>
    <col min="6657" max="6663" width="8.875" style="24"/>
    <col min="6664" max="6664" width="9.25" style="24"/>
    <col min="6665" max="6671" width="8.875" style="24"/>
    <col min="6672" max="6672" width="9.25" style="24"/>
    <col min="6673" max="6679" width="8.875" style="24"/>
    <col min="6680" max="6680" width="9.25" style="24"/>
    <col min="6681" max="6687" width="8.875" style="24"/>
    <col min="6688" max="6688" width="9.25" style="24"/>
    <col min="6689" max="6695" width="8.875" style="24"/>
    <col min="6696" max="6696" width="9.25" style="24"/>
    <col min="6697" max="6703" width="8.875" style="24"/>
    <col min="6704" max="6704" width="9.25" style="24"/>
    <col min="6705" max="6711" width="8.875" style="24"/>
    <col min="6712" max="6712" width="9.25" style="24"/>
    <col min="6713" max="6719" width="8.875" style="24"/>
    <col min="6720" max="6720" width="9.25" style="24"/>
    <col min="6721" max="6727" width="8.875" style="24"/>
    <col min="6728" max="6728" width="9.25" style="24"/>
    <col min="6729" max="6735" width="8.875" style="24"/>
    <col min="6736" max="6736" width="9.25" style="24"/>
    <col min="6737" max="6743" width="8.875" style="24"/>
    <col min="6744" max="6744" width="9.25" style="24"/>
    <col min="6745" max="6751" width="8.875" style="24"/>
    <col min="6752" max="6752" width="9.25" style="24"/>
    <col min="6753" max="6759" width="8.875" style="24"/>
    <col min="6760" max="6760" width="9.25" style="24"/>
    <col min="6761" max="6767" width="8.875" style="24"/>
    <col min="6768" max="6768" width="9.25" style="24"/>
    <col min="6769" max="6775" width="8.875" style="24"/>
    <col min="6776" max="6776" width="9.25" style="24"/>
    <col min="6777" max="6783" width="8.875" style="24"/>
    <col min="6784" max="6784" width="9.25" style="24"/>
    <col min="6785" max="6791" width="8.875" style="24"/>
    <col min="6792" max="6792" width="9.25" style="24"/>
    <col min="6793" max="6799" width="8.875" style="24"/>
    <col min="6800" max="6800" width="9.25" style="24"/>
    <col min="6801" max="6807" width="8.875" style="24"/>
    <col min="6808" max="6808" width="9.25" style="24"/>
    <col min="6809" max="6815" width="8.875" style="24"/>
    <col min="6816" max="6816" width="9.25" style="24"/>
    <col min="6817" max="6823" width="8.875" style="24"/>
    <col min="6824" max="6824" width="9.25" style="24"/>
    <col min="6825" max="6831" width="8.875" style="24"/>
    <col min="6832" max="6832" width="9.25" style="24"/>
    <col min="6833" max="6839" width="8.875" style="24"/>
    <col min="6840" max="6840" width="9.25" style="24"/>
    <col min="6841" max="6847" width="8.875" style="24"/>
    <col min="6848" max="6848" width="9.25" style="24"/>
    <col min="6849" max="6855" width="8.875" style="24"/>
    <col min="6856" max="6856" width="9.25" style="24"/>
    <col min="6857" max="6863" width="8.875" style="24"/>
    <col min="6864" max="6864" width="9.25" style="24"/>
    <col min="6865" max="6871" width="8.875" style="24"/>
    <col min="6872" max="6872" width="9.25" style="24"/>
    <col min="6873" max="6879" width="8.875" style="24"/>
    <col min="6880" max="6880" width="9.25" style="24"/>
    <col min="6881" max="6887" width="8.875" style="24"/>
    <col min="6888" max="6888" width="9.25" style="24"/>
    <col min="6889" max="6895" width="8.875" style="24"/>
    <col min="6896" max="6896" width="9.25" style="24"/>
    <col min="6897" max="6903" width="8.875" style="24"/>
    <col min="6904" max="6904" width="9.25" style="24"/>
    <col min="6905" max="6911" width="8.875" style="24"/>
    <col min="6912" max="6912" width="9.25" style="24"/>
    <col min="6913" max="6919" width="8.875" style="24"/>
    <col min="6920" max="6920" width="9.25" style="24"/>
    <col min="6921" max="6927" width="8.875" style="24"/>
    <col min="6928" max="6928" width="9.25" style="24"/>
    <col min="6929" max="6935" width="8.875" style="24"/>
    <col min="6936" max="6936" width="9.25" style="24"/>
    <col min="6937" max="6943" width="8.875" style="24"/>
    <col min="6944" max="6944" width="9.25" style="24"/>
    <col min="6945" max="6951" width="8.875" style="24"/>
    <col min="6952" max="6952" width="9.25" style="24"/>
    <col min="6953" max="6959" width="8.875" style="24"/>
    <col min="6960" max="6960" width="9.25" style="24"/>
    <col min="6961" max="6967" width="8.875" style="24"/>
    <col min="6968" max="6968" width="9.25" style="24"/>
    <col min="6969" max="6975" width="8.875" style="24"/>
    <col min="6976" max="6976" width="9.25" style="24"/>
    <col min="6977" max="6983" width="8.875" style="24"/>
    <col min="6984" max="6984" width="9.25" style="24"/>
    <col min="6985" max="6991" width="8.875" style="24"/>
    <col min="6992" max="6992" width="9.25" style="24"/>
    <col min="6993" max="6999" width="8.875" style="24"/>
    <col min="7000" max="7000" width="9.25" style="24"/>
    <col min="7001" max="7007" width="8.875" style="24"/>
    <col min="7008" max="7008" width="9.25" style="24"/>
    <col min="7009" max="7015" width="8.875" style="24"/>
    <col min="7016" max="7016" width="9.25" style="24"/>
    <col min="7017" max="7023" width="8.875" style="24"/>
    <col min="7024" max="7024" width="9.25" style="24"/>
    <col min="7025" max="7031" width="8.875" style="24"/>
    <col min="7032" max="7032" width="9.25" style="24"/>
    <col min="7033" max="7039" width="8.875" style="24"/>
    <col min="7040" max="7040" width="9.25" style="24"/>
    <col min="7041" max="7047" width="8.875" style="24"/>
    <col min="7048" max="7048" width="9.25" style="24"/>
    <col min="7049" max="7055" width="8.875" style="24"/>
    <col min="7056" max="7056" width="9.25" style="24"/>
    <col min="7057" max="7063" width="8.875" style="24"/>
    <col min="7064" max="7064" width="9.25" style="24"/>
    <col min="7065" max="7071" width="8.875" style="24"/>
    <col min="7072" max="7072" width="9.25" style="24"/>
    <col min="7073" max="7079" width="8.875" style="24"/>
    <col min="7080" max="7080" width="9.25" style="24"/>
    <col min="7081" max="7087" width="8.875" style="24"/>
    <col min="7088" max="7088" width="9.25" style="24"/>
    <col min="7089" max="7095" width="8.875" style="24"/>
    <col min="7096" max="7096" width="9.25" style="24"/>
    <col min="7097" max="7103" width="8.875" style="24"/>
    <col min="7104" max="7104" width="9.25" style="24"/>
    <col min="7105" max="7111" width="8.875" style="24"/>
    <col min="7112" max="7112" width="9.25" style="24"/>
    <col min="7113" max="7119" width="8.875" style="24"/>
    <col min="7120" max="7120" width="9.25" style="24"/>
    <col min="7121" max="7127" width="8.875" style="24"/>
    <col min="7128" max="7128" width="9.25" style="24"/>
    <col min="7129" max="7135" width="8.875" style="24"/>
    <col min="7136" max="7136" width="9.25" style="24"/>
    <col min="7137" max="7143" width="8.875" style="24"/>
    <col min="7144" max="7144" width="9.25" style="24"/>
    <col min="7145" max="7151" width="8.875" style="24"/>
    <col min="7152" max="7152" width="9.25" style="24"/>
    <col min="7153" max="7159" width="8.875" style="24"/>
    <col min="7160" max="7160" width="9.25" style="24"/>
    <col min="7161" max="7167" width="8.875" style="24"/>
    <col min="7168" max="7168" width="9.25" style="24"/>
    <col min="7169" max="7175" width="8.875" style="24"/>
    <col min="7176" max="7176" width="9.25" style="24"/>
    <col min="7177" max="7183" width="8.875" style="24"/>
    <col min="7184" max="7184" width="9.25" style="24"/>
    <col min="7185" max="7191" width="8.875" style="24"/>
    <col min="7192" max="7192" width="9.25" style="24"/>
    <col min="7193" max="7199" width="8.875" style="24"/>
    <col min="7200" max="7200" width="9.25" style="24"/>
    <col min="7201" max="7207" width="8.875" style="24"/>
    <col min="7208" max="7208" width="9.25" style="24"/>
    <col min="7209" max="7215" width="8.875" style="24"/>
    <col min="7216" max="7216" width="9.25" style="24"/>
    <col min="7217" max="7223" width="8.875" style="24"/>
    <col min="7224" max="7224" width="9.25" style="24"/>
    <col min="7225" max="7231" width="8.875" style="24"/>
    <col min="7232" max="7232" width="9.25" style="24"/>
    <col min="7233" max="7239" width="8.875" style="24"/>
    <col min="7240" max="7240" width="9.25" style="24"/>
    <col min="7241" max="7247" width="8.875" style="24"/>
    <col min="7248" max="7248" width="9.25" style="24"/>
    <col min="7249" max="7255" width="8.875" style="24"/>
    <col min="7256" max="7256" width="9.25" style="24"/>
    <col min="7257" max="7263" width="8.875" style="24"/>
    <col min="7264" max="7264" width="9.25" style="24"/>
    <col min="7265" max="7271" width="8.875" style="24"/>
    <col min="7272" max="7272" width="9.25" style="24"/>
    <col min="7273" max="7279" width="8.875" style="24"/>
    <col min="7280" max="7280" width="9.25" style="24"/>
    <col min="7281" max="7287" width="8.875" style="24"/>
    <col min="7288" max="7288" width="9.25" style="24"/>
    <col min="7289" max="7295" width="8.875" style="24"/>
    <col min="7296" max="7296" width="9.25" style="24"/>
    <col min="7297" max="7303" width="8.875" style="24"/>
    <col min="7304" max="7304" width="9.25" style="24"/>
    <col min="7305" max="7311" width="8.875" style="24"/>
    <col min="7312" max="7312" width="9.25" style="24"/>
    <col min="7313" max="7319" width="8.875" style="24"/>
    <col min="7320" max="7320" width="9.25" style="24"/>
    <col min="7321" max="7327" width="8.875" style="24"/>
    <col min="7328" max="7328" width="9.25" style="24"/>
    <col min="7329" max="7335" width="8.875" style="24"/>
    <col min="7336" max="7336" width="9.25" style="24"/>
    <col min="7337" max="7343" width="8.875" style="24"/>
    <col min="7344" max="7344" width="9.25" style="24"/>
    <col min="7345" max="7351" width="8.875" style="24"/>
    <col min="7352" max="7352" width="9.25" style="24"/>
    <col min="7353" max="7359" width="8.875" style="24"/>
    <col min="7360" max="7360" width="9.25" style="24"/>
    <col min="7361" max="7367" width="8.875" style="24"/>
    <col min="7368" max="7368" width="9.25" style="24"/>
    <col min="7369" max="7375" width="8.875" style="24"/>
    <col min="7376" max="7376" width="9.25" style="24"/>
    <col min="7377" max="7383" width="8.875" style="24"/>
    <col min="7384" max="7384" width="9.25" style="24"/>
    <col min="7385" max="7391" width="8.875" style="24"/>
    <col min="7392" max="7392" width="9.25" style="24"/>
    <col min="7393" max="7399" width="8.875" style="24"/>
    <col min="7400" max="7400" width="9.25" style="24"/>
    <col min="7401" max="7407" width="8.875" style="24"/>
    <col min="7408" max="7408" width="9.25" style="24"/>
    <col min="7409" max="7415" width="8.875" style="24"/>
    <col min="7416" max="7416" width="9.25" style="24"/>
    <col min="7417" max="7423" width="8.875" style="24"/>
    <col min="7424" max="7424" width="9.25" style="24"/>
    <col min="7425" max="7431" width="8.875" style="24"/>
    <col min="7432" max="7432" width="9.25" style="24"/>
    <col min="7433" max="7439" width="8.875" style="24"/>
    <col min="7440" max="7440" width="9.25" style="24"/>
    <col min="7441" max="7447" width="8.875" style="24"/>
    <col min="7448" max="7448" width="9.25" style="24"/>
    <col min="7449" max="7455" width="8.875" style="24"/>
    <col min="7456" max="7456" width="9.25" style="24"/>
    <col min="7457" max="7463" width="8.875" style="24"/>
    <col min="7464" max="7464" width="9.25" style="24"/>
    <col min="7465" max="7471" width="8.875" style="24"/>
    <col min="7472" max="7472" width="9.25" style="24"/>
    <col min="7473" max="7479" width="8.875" style="24"/>
    <col min="7480" max="7480" width="9.25" style="24"/>
    <col min="7481" max="7487" width="8.875" style="24"/>
    <col min="7488" max="7488" width="9.25" style="24"/>
    <col min="7489" max="7495" width="8.875" style="24"/>
    <col min="7496" max="7496" width="9.25" style="24"/>
    <col min="7497" max="7503" width="8.875" style="24"/>
    <col min="7504" max="7504" width="9.25" style="24"/>
    <col min="7505" max="7511" width="8.875" style="24"/>
    <col min="7512" max="7512" width="9.25" style="24"/>
    <col min="7513" max="7519" width="8.875" style="24"/>
    <col min="7520" max="7520" width="9.25" style="24"/>
    <col min="7521" max="7527" width="8.875" style="24"/>
    <col min="7528" max="7528" width="9.25" style="24"/>
    <col min="7529" max="7535" width="8.875" style="24"/>
    <col min="7536" max="7536" width="9.25" style="24"/>
    <col min="7537" max="7543" width="8.875" style="24"/>
    <col min="7544" max="7544" width="9.25" style="24"/>
    <col min="7545" max="7551" width="8.875" style="24"/>
    <col min="7552" max="7552" width="9.25" style="24"/>
    <col min="7553" max="7559" width="8.875" style="24"/>
    <col min="7560" max="7560" width="9.25" style="24"/>
    <col min="7561" max="7567" width="8.875" style="24"/>
    <col min="7568" max="7568" width="9.25" style="24"/>
    <col min="7569" max="7575" width="8.875" style="24"/>
    <col min="7576" max="7576" width="9.25" style="24"/>
    <col min="7577" max="7583" width="8.875" style="24"/>
    <col min="7584" max="7584" width="9.25" style="24"/>
    <col min="7585" max="7591" width="8.875" style="24"/>
    <col min="7592" max="7592" width="9.25" style="24"/>
    <col min="7593" max="7599" width="8.875" style="24"/>
    <col min="7600" max="7600" width="9.25" style="24"/>
    <col min="7601" max="7607" width="8.875" style="24"/>
    <col min="7608" max="7608" width="9.25" style="24"/>
    <col min="7609" max="7615" width="8.875" style="24"/>
    <col min="7616" max="7616" width="9.25" style="24"/>
    <col min="7617" max="7623" width="8.875" style="24"/>
    <col min="7624" max="7624" width="9.25" style="24"/>
    <col min="7625" max="7631" width="8.875" style="24"/>
    <col min="7632" max="7632" width="9.25" style="24"/>
    <col min="7633" max="7639" width="8.875" style="24"/>
    <col min="7640" max="7640" width="9.25" style="24"/>
    <col min="7641" max="7647" width="8.875" style="24"/>
    <col min="7648" max="7648" width="9.25" style="24"/>
    <col min="7649" max="7655" width="8.875" style="24"/>
    <col min="7656" max="7656" width="9.25" style="24"/>
    <col min="7657" max="7663" width="8.875" style="24"/>
    <col min="7664" max="7664" width="9.25" style="24"/>
    <col min="7665" max="7671" width="8.875" style="24"/>
    <col min="7672" max="7672" width="9.25" style="24"/>
    <col min="7673" max="7679" width="8.875" style="24"/>
    <col min="7680" max="7680" width="9.25" style="24"/>
    <col min="7681" max="7687" width="8.875" style="24"/>
    <col min="7688" max="7688" width="9.25" style="24"/>
    <col min="7689" max="7695" width="8.875" style="24"/>
    <col min="7696" max="7696" width="9.25" style="24"/>
    <col min="7697" max="7703" width="8.875" style="24"/>
    <col min="7704" max="7704" width="9.25" style="24"/>
    <col min="7705" max="7711" width="8.875" style="24"/>
    <col min="7712" max="7712" width="9.25" style="24"/>
    <col min="7713" max="7719" width="8.875" style="24"/>
    <col min="7720" max="7720" width="9.25" style="24"/>
    <col min="7721" max="7727" width="8.875" style="24"/>
    <col min="7728" max="7728" width="9.25" style="24"/>
    <col min="7729" max="7735" width="8.875" style="24"/>
    <col min="7736" max="7736" width="9.25" style="24"/>
    <col min="7737" max="7743" width="8.875" style="24"/>
    <col min="7744" max="7744" width="9.25" style="24"/>
    <col min="7745" max="7751" width="8.875" style="24"/>
    <col min="7752" max="7752" width="9.25" style="24"/>
    <col min="7753" max="7759" width="8.875" style="24"/>
    <col min="7760" max="7760" width="9.25" style="24"/>
    <col min="7761" max="7767" width="8.875" style="24"/>
    <col min="7768" max="7768" width="9.25" style="24"/>
    <col min="7769" max="7775" width="8.875" style="24"/>
    <col min="7776" max="7776" width="9.25" style="24"/>
    <col min="7777" max="7783" width="8.875" style="24"/>
    <col min="7784" max="7784" width="9.25" style="24"/>
    <col min="7785" max="7791" width="8.875" style="24"/>
    <col min="7792" max="7792" width="9.25" style="24"/>
    <col min="7793" max="7799" width="8.875" style="24"/>
    <col min="7800" max="7800" width="9.25" style="24"/>
    <col min="7801" max="7807" width="8.875" style="24"/>
    <col min="7808" max="7808" width="9.25" style="24"/>
    <col min="7809" max="7815" width="8.875" style="24"/>
    <col min="7816" max="7816" width="9.25" style="24"/>
    <col min="7817" max="7823" width="8.875" style="24"/>
    <col min="7824" max="7824" width="9.25" style="24"/>
    <col min="7825" max="7831" width="8.875" style="24"/>
    <col min="7832" max="7832" width="9.25" style="24"/>
    <col min="7833" max="7839" width="8.875" style="24"/>
    <col min="7840" max="7840" width="9.25" style="24"/>
    <col min="7841" max="7847" width="8.875" style="24"/>
    <col min="7848" max="7848" width="9.25" style="24"/>
    <col min="7849" max="7855" width="8.875" style="24"/>
    <col min="7856" max="7856" width="9.25" style="24"/>
    <col min="7857" max="7863" width="8.875" style="24"/>
    <col min="7864" max="7864" width="9.25" style="24"/>
    <col min="7865" max="7871" width="8.875" style="24"/>
    <col min="7872" max="7872" width="9.25" style="24"/>
    <col min="7873" max="7879" width="8.875" style="24"/>
    <col min="7880" max="7880" width="9.25" style="24"/>
    <col min="7881" max="7887" width="8.875" style="24"/>
    <col min="7888" max="7888" width="9.25" style="24"/>
    <col min="7889" max="7895" width="8.875" style="24"/>
    <col min="7896" max="7896" width="9.25" style="24"/>
    <col min="7897" max="7903" width="8.875" style="24"/>
    <col min="7904" max="7904" width="9.25" style="24"/>
    <col min="7905" max="7911" width="8.875" style="24"/>
    <col min="7912" max="7912" width="9.25" style="24"/>
    <col min="7913" max="7919" width="8.875" style="24"/>
    <col min="7920" max="7920" width="9.25" style="24"/>
    <col min="7921" max="7927" width="8.875" style="24"/>
    <col min="7928" max="7928" width="9.25" style="24"/>
    <col min="7929" max="7935" width="8.875" style="24"/>
    <col min="7936" max="7936" width="9.25" style="24"/>
    <col min="7937" max="7943" width="8.875" style="24"/>
    <col min="7944" max="7944" width="9.25" style="24"/>
    <col min="7945" max="7951" width="8.875" style="24"/>
    <col min="7952" max="7952" width="9.25" style="24"/>
    <col min="7953" max="7959" width="8.875" style="24"/>
    <col min="7960" max="7960" width="9.25" style="24"/>
    <col min="7961" max="7967" width="8.875" style="24"/>
    <col min="7968" max="7968" width="9.25" style="24"/>
    <col min="7969" max="7975" width="8.875" style="24"/>
    <col min="7976" max="7976" width="9.25" style="24"/>
    <col min="7977" max="7983" width="8.875" style="24"/>
    <col min="7984" max="7984" width="9.25" style="24"/>
    <col min="7985" max="7991" width="8.875" style="24"/>
    <col min="7992" max="7992" width="9.25" style="24"/>
    <col min="7993" max="7999" width="8.875" style="24"/>
    <col min="8000" max="8000" width="9.25" style="24"/>
    <col min="8001" max="8007" width="8.875" style="24"/>
    <col min="8008" max="8008" width="9.25" style="24"/>
    <col min="8009" max="8015" width="8.875" style="24"/>
    <col min="8016" max="8016" width="9.25" style="24"/>
    <col min="8017" max="8023" width="8.875" style="24"/>
    <col min="8024" max="8024" width="9.25" style="24"/>
    <col min="8025" max="8031" width="8.875" style="24"/>
    <col min="8032" max="8032" width="9.25" style="24"/>
    <col min="8033" max="8039" width="8.875" style="24"/>
    <col min="8040" max="8040" width="9.25" style="24"/>
    <col min="8041" max="8047" width="8.875" style="24"/>
    <col min="8048" max="8048" width="9.25" style="24"/>
    <col min="8049" max="8055" width="8.875" style="24"/>
    <col min="8056" max="8056" width="9.25" style="24"/>
    <col min="8057" max="8063" width="8.875" style="24"/>
    <col min="8064" max="8064" width="9.25" style="24"/>
    <col min="8065" max="8071" width="8.875" style="24"/>
    <col min="8072" max="8072" width="9.25" style="24"/>
    <col min="8073" max="8079" width="8.875" style="24"/>
    <col min="8080" max="8080" width="9.25" style="24"/>
    <col min="8081" max="8087" width="8.875" style="24"/>
    <col min="8088" max="8088" width="9.25" style="24"/>
    <col min="8089" max="8095" width="8.875" style="24"/>
    <col min="8096" max="8096" width="9.25" style="24"/>
    <col min="8097" max="8103" width="8.875" style="24"/>
    <col min="8104" max="8104" width="9.25" style="24"/>
    <col min="8105" max="8111" width="8.875" style="24"/>
    <col min="8112" max="8112" width="9.25" style="24"/>
    <col min="8113" max="8119" width="8.875" style="24"/>
    <col min="8120" max="8120" width="9.25" style="24"/>
    <col min="8121" max="8127" width="8.875" style="24"/>
    <col min="8128" max="8128" width="9.25" style="24"/>
    <col min="8129" max="8135" width="8.875" style="24"/>
    <col min="8136" max="8136" width="9.25" style="24"/>
    <col min="8137" max="8143" width="8.875" style="24"/>
    <col min="8144" max="8144" width="9.25" style="24"/>
    <col min="8145" max="8151" width="8.875" style="24"/>
    <col min="8152" max="8152" width="9.25" style="24"/>
    <col min="8153" max="8159" width="8.875" style="24"/>
    <col min="8160" max="8160" width="9.25" style="24"/>
    <col min="8161" max="8167" width="8.875" style="24"/>
    <col min="8168" max="8168" width="9.25" style="24"/>
    <col min="8169" max="8175" width="8.875" style="24"/>
    <col min="8176" max="8176" width="9.25" style="24"/>
    <col min="8177" max="8183" width="8.875" style="24"/>
    <col min="8184" max="8184" width="9.25" style="24"/>
    <col min="8185" max="8191" width="8.875" style="24"/>
    <col min="8192" max="8192" width="9.25" style="24"/>
    <col min="8193" max="8199" width="8.875" style="24"/>
    <col min="8200" max="8200" width="9.25" style="24"/>
    <col min="8201" max="8207" width="8.875" style="24"/>
    <col min="8208" max="8208" width="9.25" style="24"/>
    <col min="8209" max="8215" width="8.875" style="24"/>
    <col min="8216" max="8216" width="9.25" style="24"/>
    <col min="8217" max="8223" width="8.875" style="24"/>
    <col min="8224" max="8224" width="9.25" style="24"/>
    <col min="8225" max="8231" width="8.875" style="24"/>
    <col min="8232" max="8232" width="9.25" style="24"/>
    <col min="8233" max="8239" width="8.875" style="24"/>
    <col min="8240" max="8240" width="9.25" style="24"/>
    <col min="8241" max="8247" width="8.875" style="24"/>
    <col min="8248" max="8248" width="9.25" style="24"/>
    <col min="8249" max="8255" width="8.875" style="24"/>
    <col min="8256" max="8256" width="9.25" style="24"/>
    <col min="8257" max="8263" width="8.875" style="24"/>
    <col min="8264" max="8264" width="9.25" style="24"/>
    <col min="8265" max="8271" width="8.875" style="24"/>
    <col min="8272" max="8272" width="9.25" style="24"/>
    <col min="8273" max="8279" width="8.875" style="24"/>
    <col min="8280" max="8280" width="9.25" style="24"/>
    <col min="8281" max="8287" width="8.875" style="24"/>
    <col min="8288" max="8288" width="9.25" style="24"/>
    <col min="8289" max="8295" width="8.875" style="24"/>
    <col min="8296" max="8296" width="9.25" style="24"/>
    <col min="8297" max="8303" width="8.875" style="24"/>
    <col min="8304" max="8304" width="9.25" style="24"/>
    <col min="8305" max="8311" width="8.875" style="24"/>
    <col min="8312" max="8312" width="9.25" style="24"/>
    <col min="8313" max="8319" width="8.875" style="24"/>
    <col min="8320" max="8320" width="9.25" style="24"/>
    <col min="8321" max="8327" width="8.875" style="24"/>
    <col min="8328" max="8328" width="9.25" style="24"/>
    <col min="8329" max="8335" width="8.875" style="24"/>
    <col min="8336" max="8336" width="9.25" style="24"/>
    <col min="8337" max="8343" width="8.875" style="24"/>
    <col min="8344" max="8344" width="9.25" style="24"/>
    <col min="8345" max="8351" width="8.875" style="24"/>
    <col min="8352" max="8352" width="9.25" style="24"/>
    <col min="8353" max="8359" width="8.875" style="24"/>
    <col min="8360" max="8360" width="9.25" style="24"/>
    <col min="8361" max="8367" width="8.875" style="24"/>
    <col min="8368" max="8368" width="9.25" style="24"/>
    <col min="8369" max="8375" width="8.875" style="24"/>
    <col min="8376" max="8376" width="9.25" style="24"/>
    <col min="8377" max="8383" width="8.875" style="24"/>
    <col min="8384" max="8384" width="9.25" style="24"/>
    <col min="8385" max="8391" width="8.875" style="24"/>
    <col min="8392" max="8392" width="9.25" style="24"/>
    <col min="8393" max="8399" width="8.875" style="24"/>
    <col min="8400" max="8400" width="9.25" style="24"/>
    <col min="8401" max="8407" width="8.875" style="24"/>
    <col min="8408" max="8408" width="9.25" style="24"/>
    <col min="8409" max="8415" width="8.875" style="24"/>
    <col min="8416" max="8416" width="9.25" style="24"/>
    <col min="8417" max="8423" width="8.875" style="24"/>
    <col min="8424" max="8424" width="9.25" style="24"/>
    <col min="8425" max="8431" width="8.875" style="24"/>
    <col min="8432" max="8432" width="9.25" style="24"/>
    <col min="8433" max="8439" width="8.875" style="24"/>
    <col min="8440" max="8440" width="9.25" style="24"/>
    <col min="8441" max="8447" width="8.875" style="24"/>
    <col min="8448" max="8448" width="9.25" style="24"/>
    <col min="8449" max="8455" width="8.875" style="24"/>
    <col min="8456" max="8456" width="9.25" style="24"/>
    <col min="8457" max="8463" width="8.875" style="24"/>
    <col min="8464" max="8464" width="9.25" style="24"/>
    <col min="8465" max="8471" width="8.875" style="24"/>
    <col min="8472" max="8472" width="9.25" style="24"/>
    <col min="8473" max="8479" width="8.875" style="24"/>
    <col min="8480" max="8480" width="9.25" style="24"/>
    <col min="8481" max="8487" width="8.875" style="24"/>
    <col min="8488" max="8488" width="9.25" style="24"/>
    <col min="8489" max="8495" width="8.875" style="24"/>
    <col min="8496" max="8496" width="9.25" style="24"/>
    <col min="8497" max="8503" width="8.875" style="24"/>
    <col min="8504" max="8504" width="9.25" style="24"/>
    <col min="8505" max="8511" width="8.875" style="24"/>
    <col min="8512" max="8512" width="9.25" style="24"/>
    <col min="8513" max="8519" width="8.875" style="24"/>
    <col min="8520" max="8520" width="9.25" style="24"/>
    <col min="8521" max="8527" width="8.875" style="24"/>
    <col min="8528" max="8528" width="9.25" style="24"/>
    <col min="8529" max="8535" width="8.875" style="24"/>
    <col min="8536" max="8536" width="9.25" style="24"/>
    <col min="8537" max="8543" width="8.875" style="24"/>
    <col min="8544" max="8544" width="9.25" style="24"/>
    <col min="8545" max="8551" width="8.875" style="24"/>
    <col min="8552" max="8552" width="9.25" style="24"/>
    <col min="8553" max="8559" width="8.875" style="24"/>
    <col min="8560" max="8560" width="9.25" style="24"/>
    <col min="8561" max="8567" width="8.875" style="24"/>
    <col min="8568" max="8568" width="9.25" style="24"/>
    <col min="8569" max="8575" width="8.875" style="24"/>
    <col min="8576" max="8576" width="9.25" style="24"/>
    <col min="8577" max="8583" width="8.875" style="24"/>
    <col min="8584" max="8584" width="9.25" style="24"/>
    <col min="8585" max="8591" width="8.875" style="24"/>
    <col min="8592" max="8592" width="9.25" style="24"/>
    <col min="8593" max="8599" width="8.875" style="24"/>
    <col min="8600" max="8600" width="9.25" style="24"/>
    <col min="8601" max="8607" width="8.875" style="24"/>
    <col min="8608" max="8608" width="9.25" style="24"/>
    <col min="8609" max="8615" width="8.875" style="24"/>
    <col min="8616" max="8616" width="9.25" style="24"/>
    <col min="8617" max="8623" width="8.875" style="24"/>
    <col min="8624" max="8624" width="9.25" style="24"/>
    <col min="8625" max="8631" width="8.875" style="24"/>
    <col min="8632" max="8632" width="9.25" style="24"/>
    <col min="8633" max="8639" width="8.875" style="24"/>
    <col min="8640" max="8640" width="9.25" style="24"/>
    <col min="8641" max="8647" width="8.875" style="24"/>
    <col min="8648" max="8648" width="9.25" style="24"/>
    <col min="8649" max="8655" width="8.875" style="24"/>
    <col min="8656" max="8656" width="9.25" style="24"/>
    <col min="8657" max="8663" width="8.875" style="24"/>
    <col min="8664" max="8664" width="9.25" style="24"/>
    <col min="8665" max="8671" width="8.875" style="24"/>
    <col min="8672" max="8672" width="9.25" style="24"/>
    <col min="8673" max="8679" width="8.875" style="24"/>
    <col min="8680" max="8680" width="9.25" style="24"/>
    <col min="8681" max="8687" width="8.875" style="24"/>
    <col min="8688" max="8688" width="9.25" style="24"/>
    <col min="8689" max="8695" width="8.875" style="24"/>
    <col min="8696" max="8696" width="9.25" style="24"/>
    <col min="8697" max="8703" width="8.875" style="24"/>
    <col min="8704" max="8704" width="9.25" style="24"/>
    <col min="8705" max="8711" width="8.875" style="24"/>
    <col min="8712" max="8712" width="9.25" style="24"/>
    <col min="8713" max="8719" width="8.875" style="24"/>
    <col min="8720" max="8720" width="9.25" style="24"/>
    <col min="8721" max="8727" width="8.875" style="24"/>
    <col min="8728" max="8728" width="9.25" style="24"/>
    <col min="8729" max="8735" width="8.875" style="24"/>
    <col min="8736" max="8736" width="9.25" style="24"/>
    <col min="8737" max="8743" width="8.875" style="24"/>
    <col min="8744" max="8744" width="9.25" style="24"/>
    <col min="8745" max="8751" width="8.875" style="24"/>
    <col min="8752" max="8752" width="9.25" style="24"/>
    <col min="8753" max="8759" width="8.875" style="24"/>
    <col min="8760" max="8760" width="9.25" style="24"/>
    <col min="8761" max="8767" width="8.875" style="24"/>
    <col min="8768" max="8768" width="9.25" style="24"/>
    <col min="8769" max="8775" width="8.875" style="24"/>
    <col min="8776" max="8776" width="9.25" style="24"/>
    <col min="8777" max="8783" width="8.875" style="24"/>
    <col min="8784" max="8784" width="9.25" style="24"/>
    <col min="8785" max="8791" width="8.875" style="24"/>
    <col min="8792" max="8792" width="9.25" style="24"/>
    <col min="8793" max="8799" width="8.875" style="24"/>
    <col min="8800" max="8800" width="9.25" style="24"/>
    <col min="8801" max="8807" width="8.875" style="24"/>
    <col min="8808" max="8808" width="9.25" style="24"/>
    <col min="8809" max="8815" width="8.875" style="24"/>
    <col min="8816" max="8816" width="9.25" style="24"/>
    <col min="8817" max="8823" width="8.875" style="24"/>
    <col min="8824" max="8824" width="9.25" style="24"/>
    <col min="8825" max="8831" width="8.875" style="24"/>
    <col min="8832" max="8832" width="9.25" style="24"/>
    <col min="8833" max="8839" width="8.875" style="24"/>
    <col min="8840" max="8840" width="9.25" style="24"/>
    <col min="8841" max="8847" width="8.875" style="24"/>
    <col min="8848" max="8848" width="9.25" style="24"/>
    <col min="8849" max="8855" width="8.875" style="24"/>
    <col min="8856" max="8856" width="9.25" style="24"/>
    <col min="8857" max="8863" width="8.875" style="24"/>
    <col min="8864" max="8864" width="9.25" style="24"/>
    <col min="8865" max="8871" width="8.875" style="24"/>
    <col min="8872" max="8872" width="9.25" style="24"/>
    <col min="8873" max="8879" width="8.875" style="24"/>
    <col min="8880" max="8880" width="9.25" style="24"/>
    <col min="8881" max="8887" width="8.875" style="24"/>
    <col min="8888" max="8888" width="9.25" style="24"/>
    <col min="8889" max="8895" width="8.875" style="24"/>
    <col min="8896" max="8896" width="9.25" style="24"/>
    <col min="8897" max="8903" width="8.875" style="24"/>
    <col min="8904" max="8904" width="9.25" style="24"/>
    <col min="8905" max="8911" width="8.875" style="24"/>
    <col min="8912" max="8912" width="9.25" style="24"/>
    <col min="8913" max="8919" width="8.875" style="24"/>
    <col min="8920" max="8920" width="9.25" style="24"/>
    <col min="8921" max="8927" width="8.875" style="24"/>
    <col min="8928" max="8928" width="9.25" style="24"/>
    <col min="8929" max="8935" width="8.875" style="24"/>
    <col min="8936" max="8936" width="9.25" style="24"/>
    <col min="8937" max="8943" width="8.875" style="24"/>
    <col min="8944" max="8944" width="9.25" style="24"/>
    <col min="8945" max="8951" width="8.875" style="24"/>
    <col min="8952" max="8952" width="9.25" style="24"/>
    <col min="8953" max="8959" width="8.875" style="24"/>
    <col min="8960" max="8960" width="9.25" style="24"/>
    <col min="8961" max="8967" width="8.875" style="24"/>
    <col min="8968" max="8968" width="9.25" style="24"/>
    <col min="8969" max="8975" width="8.875" style="24"/>
    <col min="8976" max="8976" width="9.25" style="24"/>
    <col min="8977" max="8983" width="8.875" style="24"/>
    <col min="8984" max="8984" width="9.25" style="24"/>
    <col min="8985" max="8991" width="8.875" style="24"/>
    <col min="8992" max="8992" width="9.25" style="24"/>
    <col min="8993" max="8999" width="8.875" style="24"/>
    <col min="9000" max="9000" width="9.25" style="24"/>
    <col min="9001" max="9007" width="8.875" style="24"/>
    <col min="9008" max="9008" width="9.25" style="24"/>
    <col min="9009" max="9015" width="8.875" style="24"/>
    <col min="9016" max="9016" width="9.25" style="24"/>
    <col min="9017" max="9023" width="8.875" style="24"/>
    <col min="9024" max="9024" width="9.25" style="24"/>
    <col min="9025" max="9031" width="8.875" style="24"/>
    <col min="9032" max="9032" width="9.25" style="24"/>
    <col min="9033" max="9039" width="8.875" style="24"/>
    <col min="9040" max="9040" width="9.25" style="24"/>
    <col min="9041" max="9047" width="8.875" style="24"/>
    <col min="9048" max="9048" width="9.25" style="24"/>
    <col min="9049" max="9055" width="8.875" style="24"/>
    <col min="9056" max="9056" width="9.25" style="24"/>
    <col min="9057" max="9063" width="8.875" style="24"/>
    <col min="9064" max="9064" width="9.25" style="24"/>
    <col min="9065" max="9071" width="8.875" style="24"/>
    <col min="9072" max="9072" width="9.25" style="24"/>
    <col min="9073" max="9079" width="8.875" style="24"/>
    <col min="9080" max="9080" width="9.25" style="24"/>
    <col min="9081" max="9087" width="8.875" style="24"/>
    <col min="9088" max="9088" width="9.25" style="24"/>
    <col min="9089" max="9095" width="8.875" style="24"/>
    <col min="9096" max="9096" width="9.25" style="24"/>
    <col min="9097" max="9103" width="8.875" style="24"/>
    <col min="9104" max="9104" width="9.25" style="24"/>
    <col min="9105" max="9111" width="8.875" style="24"/>
    <col min="9112" max="9112" width="9.25" style="24"/>
    <col min="9113" max="9119" width="8.875" style="24"/>
    <col min="9120" max="9120" width="9.25" style="24"/>
    <col min="9121" max="9127" width="8.875" style="24"/>
    <col min="9128" max="9128" width="9.25" style="24"/>
    <col min="9129" max="9135" width="8.875" style="24"/>
    <col min="9136" max="9136" width="9.25" style="24"/>
    <col min="9137" max="9143" width="8.875" style="24"/>
    <col min="9144" max="9144" width="9.25" style="24"/>
    <col min="9145" max="9151" width="8.875" style="24"/>
    <col min="9152" max="9152" width="9.25" style="24"/>
    <col min="9153" max="9159" width="8.875" style="24"/>
    <col min="9160" max="9160" width="9.25" style="24"/>
    <col min="9161" max="9167" width="8.875" style="24"/>
    <col min="9168" max="9168" width="9.25" style="24"/>
    <col min="9169" max="9175" width="8.875" style="24"/>
    <col min="9176" max="9176" width="9.25" style="24"/>
    <col min="9177" max="9183" width="8.875" style="24"/>
    <col min="9184" max="9184" width="9.25" style="24"/>
    <col min="9185" max="9191" width="8.875" style="24"/>
    <col min="9192" max="9192" width="9.25" style="24"/>
    <col min="9193" max="9199" width="8.875" style="24"/>
    <col min="9200" max="9200" width="9.25" style="24"/>
    <col min="9201" max="9207" width="8.875" style="24"/>
    <col min="9208" max="9208" width="9.25" style="24"/>
    <col min="9209" max="9215" width="8.875" style="24"/>
    <col min="9216" max="9216" width="9.25" style="24"/>
    <col min="9217" max="9223" width="8.875" style="24"/>
    <col min="9224" max="9224" width="9.25" style="24"/>
    <col min="9225" max="9231" width="8.875" style="24"/>
    <col min="9232" max="9232" width="9.25" style="24"/>
    <col min="9233" max="9239" width="8.875" style="24"/>
    <col min="9240" max="9240" width="9.25" style="24"/>
    <col min="9241" max="9247" width="8.875" style="24"/>
    <col min="9248" max="9248" width="9.25" style="24"/>
    <col min="9249" max="9255" width="8.875" style="24"/>
    <col min="9256" max="9256" width="9.25" style="24"/>
    <col min="9257" max="9263" width="8.875" style="24"/>
    <col min="9264" max="9264" width="9.25" style="24"/>
    <col min="9265" max="9271" width="8.875" style="24"/>
    <col min="9272" max="9272" width="9.25" style="24"/>
    <col min="9273" max="9279" width="8.875" style="24"/>
    <col min="9280" max="9280" width="9.25" style="24"/>
    <col min="9281" max="9287" width="8.875" style="24"/>
    <col min="9288" max="9288" width="9.25" style="24"/>
    <col min="9289" max="9295" width="8.875" style="24"/>
    <col min="9296" max="9296" width="9.25" style="24"/>
    <col min="9297" max="9303" width="8.875" style="24"/>
    <col min="9304" max="9304" width="9.25" style="24"/>
    <col min="9305" max="9311" width="8.875" style="24"/>
    <col min="9312" max="9312" width="9.25" style="24"/>
    <col min="9313" max="9319" width="8.875" style="24"/>
    <col min="9320" max="9320" width="9.25" style="24"/>
    <col min="9321" max="9327" width="8.875" style="24"/>
    <col min="9328" max="9328" width="9.25" style="24"/>
    <col min="9329" max="9335" width="8.875" style="24"/>
    <col min="9336" max="9336" width="9.25" style="24"/>
    <col min="9337" max="9343" width="8.875" style="24"/>
    <col min="9344" max="9344" width="9.25" style="24"/>
    <col min="9345" max="9351" width="8.875" style="24"/>
    <col min="9352" max="9352" width="9.25" style="24"/>
    <col min="9353" max="9359" width="8.875" style="24"/>
    <col min="9360" max="9360" width="9.25" style="24"/>
    <col min="9361" max="9367" width="8.875" style="24"/>
    <col min="9368" max="9368" width="9.25" style="24"/>
    <col min="9369" max="9375" width="8.875" style="24"/>
    <col min="9376" max="9376" width="9.25" style="24"/>
    <col min="9377" max="9383" width="8.875" style="24"/>
    <col min="9384" max="9384" width="9.25" style="24"/>
    <col min="9385" max="9391" width="8.875" style="24"/>
    <col min="9392" max="9392" width="9.25" style="24"/>
    <col min="9393" max="9399" width="8.875" style="24"/>
    <col min="9400" max="9400" width="9.25" style="24"/>
    <col min="9401" max="9407" width="8.875" style="24"/>
    <col min="9408" max="9408" width="9.25" style="24"/>
    <col min="9409" max="9415" width="8.875" style="24"/>
    <col min="9416" max="9416" width="9.25" style="24"/>
    <col min="9417" max="9423" width="8.875" style="24"/>
    <col min="9424" max="9424" width="9.25" style="24"/>
    <col min="9425" max="9431" width="8.875" style="24"/>
    <col min="9432" max="9432" width="9.25" style="24"/>
    <col min="9433" max="9439" width="8.875" style="24"/>
    <col min="9440" max="9440" width="9.25" style="24"/>
    <col min="9441" max="9447" width="8.875" style="24"/>
    <col min="9448" max="9448" width="9.25" style="24"/>
    <col min="9449" max="9455" width="8.875" style="24"/>
    <col min="9456" max="9456" width="9.25" style="24"/>
    <col min="9457" max="9463" width="8.875" style="24"/>
    <col min="9464" max="9464" width="9.25" style="24"/>
    <col min="9465" max="9471" width="8.875" style="24"/>
    <col min="9472" max="9472" width="9.25" style="24"/>
    <col min="9473" max="9479" width="8.875" style="24"/>
    <col min="9480" max="9480" width="9.25" style="24"/>
    <col min="9481" max="9487" width="8.875" style="24"/>
    <col min="9488" max="9488" width="9.25" style="24"/>
    <col min="9489" max="9495" width="8.875" style="24"/>
    <col min="9496" max="9496" width="9.25" style="24"/>
    <col min="9497" max="9503" width="8.875" style="24"/>
    <col min="9504" max="9504" width="9.25" style="24"/>
    <col min="9505" max="9511" width="8.875" style="24"/>
    <col min="9512" max="9512" width="9.25" style="24"/>
    <col min="9513" max="9519" width="8.875" style="24"/>
    <col min="9520" max="9520" width="9.25" style="24"/>
    <col min="9521" max="9527" width="8.875" style="24"/>
    <col min="9528" max="9528" width="9.25" style="24"/>
    <col min="9529" max="9535" width="8.875" style="24"/>
    <col min="9536" max="9536" width="9.25" style="24"/>
    <col min="9537" max="9543" width="8.875" style="24"/>
    <col min="9544" max="9544" width="9.25" style="24"/>
    <col min="9545" max="9551" width="8.875" style="24"/>
    <col min="9552" max="9552" width="9.25" style="24"/>
    <col min="9553" max="9559" width="8.875" style="24"/>
    <col min="9560" max="9560" width="9.25" style="24"/>
    <col min="9561" max="9567" width="8.875" style="24"/>
    <col min="9568" max="9568" width="9.25" style="24"/>
    <col min="9569" max="9575" width="8.875" style="24"/>
    <col min="9576" max="9576" width="9.25" style="24"/>
    <col min="9577" max="9583" width="8.875" style="24"/>
    <col min="9584" max="9584" width="9.25" style="24"/>
    <col min="9585" max="9591" width="8.875" style="24"/>
    <col min="9592" max="9592" width="9.25" style="24"/>
    <col min="9593" max="9599" width="8.875" style="24"/>
    <col min="9600" max="9600" width="9.25" style="24"/>
    <col min="9601" max="9607" width="8.875" style="24"/>
    <col min="9608" max="9608" width="9.25" style="24"/>
    <col min="9609" max="9615" width="8.875" style="24"/>
    <col min="9616" max="9616" width="9.25" style="24"/>
    <col min="9617" max="9623" width="8.875" style="24"/>
    <col min="9624" max="9624" width="9.25" style="24"/>
    <col min="9625" max="9631" width="8.875" style="24"/>
    <col min="9632" max="9632" width="9.25" style="24"/>
    <col min="9633" max="9639" width="8.875" style="24"/>
    <col min="9640" max="9640" width="9.25" style="24"/>
    <col min="9641" max="9647" width="8.875" style="24"/>
    <col min="9648" max="9648" width="9.25" style="24"/>
    <col min="9649" max="9655" width="8.875" style="24"/>
    <col min="9656" max="9656" width="9.25" style="24"/>
    <col min="9657" max="9663" width="8.875" style="24"/>
    <col min="9664" max="9664" width="9.25" style="24"/>
    <col min="9665" max="9671" width="8.875" style="24"/>
    <col min="9672" max="9672" width="9.25" style="24"/>
    <col min="9673" max="9679" width="8.875" style="24"/>
    <col min="9680" max="9680" width="9.25" style="24"/>
    <col min="9681" max="9687" width="8.875" style="24"/>
    <col min="9688" max="9688" width="9.25" style="24"/>
    <col min="9689" max="9695" width="8.875" style="24"/>
    <col min="9696" max="9696" width="9.25" style="24"/>
    <col min="9697" max="9703" width="8.875" style="24"/>
    <col min="9704" max="9704" width="9.25" style="24"/>
    <col min="9705" max="9711" width="8.875" style="24"/>
    <col min="9712" max="9712" width="9.25" style="24"/>
    <col min="9713" max="9719" width="8.875" style="24"/>
    <col min="9720" max="9720" width="9.25" style="24"/>
    <col min="9721" max="9727" width="8.875" style="24"/>
    <col min="9728" max="9728" width="9.25" style="24"/>
    <col min="9729" max="9735" width="8.875" style="24"/>
    <col min="9736" max="9736" width="9.25" style="24"/>
    <col min="9737" max="9743" width="8.875" style="24"/>
    <col min="9744" max="9744" width="9.25" style="24"/>
    <col min="9745" max="9751" width="8.875" style="24"/>
    <col min="9752" max="9752" width="9.25" style="24"/>
    <col min="9753" max="9759" width="8.875" style="24"/>
    <col min="9760" max="9760" width="9.25" style="24"/>
    <col min="9761" max="9767" width="8.875" style="24"/>
    <col min="9768" max="9768" width="9.25" style="24"/>
    <col min="9769" max="9775" width="8.875" style="24"/>
    <col min="9776" max="9776" width="9.25" style="24"/>
    <col min="9777" max="9783" width="8.875" style="24"/>
    <col min="9784" max="9784" width="9.25" style="24"/>
    <col min="9785" max="9791" width="8.875" style="24"/>
    <col min="9792" max="9792" width="9.25" style="24"/>
    <col min="9793" max="9799" width="8.875" style="24"/>
    <col min="9800" max="9800" width="9.25" style="24"/>
    <col min="9801" max="9807" width="8.875" style="24"/>
    <col min="9808" max="9808" width="9.25" style="24"/>
    <col min="9809" max="9815" width="8.875" style="24"/>
    <col min="9816" max="9816" width="9.25" style="24"/>
    <col min="9817" max="9823" width="8.875" style="24"/>
    <col min="9824" max="9824" width="9.25" style="24"/>
    <col min="9825" max="9831" width="8.875" style="24"/>
    <col min="9832" max="9832" width="9.25" style="24"/>
    <col min="9833" max="9839" width="8.875" style="24"/>
    <col min="9840" max="9840" width="9.25" style="24"/>
    <col min="9841" max="9847" width="8.875" style="24"/>
    <col min="9848" max="9848" width="9.25" style="24"/>
    <col min="9849" max="9855" width="8.875" style="24"/>
    <col min="9856" max="9856" width="9.25" style="24"/>
    <col min="9857" max="9863" width="8.875" style="24"/>
    <col min="9864" max="9864" width="9.25" style="24"/>
    <col min="9865" max="9871" width="8.875" style="24"/>
    <col min="9872" max="9872" width="9.25" style="24"/>
    <col min="9873" max="9879" width="8.875" style="24"/>
    <col min="9880" max="9880" width="9.25" style="24"/>
    <col min="9881" max="9887" width="8.875" style="24"/>
    <col min="9888" max="9888" width="9.25" style="24"/>
    <col min="9889" max="9895" width="8.875" style="24"/>
    <col min="9896" max="9896" width="9.25" style="24"/>
    <col min="9897" max="9903" width="8.875" style="24"/>
    <col min="9904" max="9904" width="9.25" style="24"/>
    <col min="9905" max="9911" width="8.875" style="24"/>
    <col min="9912" max="9912" width="9.25" style="24"/>
    <col min="9913" max="9919" width="8.875" style="24"/>
    <col min="9920" max="9920" width="9.25" style="24"/>
    <col min="9921" max="9927" width="8.875" style="24"/>
    <col min="9928" max="9928" width="9.25" style="24"/>
    <col min="9929" max="9935" width="8.875" style="24"/>
    <col min="9936" max="9936" width="9.25" style="24"/>
    <col min="9937" max="9943" width="8.875" style="24"/>
    <col min="9944" max="9944" width="9.25" style="24"/>
    <col min="9945" max="9951" width="8.875" style="24"/>
    <col min="9952" max="9952" width="9.25" style="24"/>
    <col min="9953" max="9959" width="8.875" style="24"/>
    <col min="9960" max="9960" width="9.25" style="24"/>
    <col min="9961" max="9967" width="8.875" style="24"/>
    <col min="9968" max="9968" width="9.25" style="24"/>
    <col min="9969" max="9975" width="8.875" style="24"/>
    <col min="9976" max="9976" width="9.25" style="24"/>
    <col min="9977" max="9983" width="8.875" style="24"/>
    <col min="9984" max="9984" width="9.25" style="24"/>
    <col min="9985" max="9991" width="8.875" style="24"/>
    <col min="9992" max="9992" width="9.25" style="24"/>
    <col min="9993" max="9999" width="8.875" style="24"/>
    <col min="10000" max="10000" width="9.25" style="24"/>
    <col min="10001" max="10007" width="8.875" style="24"/>
    <col min="10008" max="10008" width="9.25" style="24"/>
    <col min="10009" max="10015" width="8.875" style="24"/>
    <col min="10016" max="10016" width="9.25" style="24"/>
    <col min="10017" max="10023" width="8.875" style="24"/>
    <col min="10024" max="10024" width="9.25" style="24"/>
    <col min="10025" max="10031" width="8.875" style="24"/>
    <col min="10032" max="10032" width="9.25" style="24"/>
    <col min="10033" max="10039" width="8.875" style="24"/>
    <col min="10040" max="10040" width="9.25" style="24"/>
    <col min="10041" max="10047" width="8.875" style="24"/>
    <col min="10048" max="10048" width="9.25" style="24"/>
    <col min="10049" max="10055" width="8.875" style="24"/>
    <col min="10056" max="10056" width="9.25" style="24"/>
    <col min="10057" max="10063" width="8.875" style="24"/>
    <col min="10064" max="10064" width="9.25" style="24"/>
    <col min="10065" max="10071" width="8.875" style="24"/>
    <col min="10072" max="10072" width="9.25" style="24"/>
    <col min="10073" max="10079" width="8.875" style="24"/>
    <col min="10080" max="10080" width="9.25" style="24"/>
    <col min="10081" max="10087" width="8.875" style="24"/>
    <col min="10088" max="10088" width="9.25" style="24"/>
    <col min="10089" max="10095" width="8.875" style="24"/>
    <col min="10096" max="10096" width="9.25" style="24"/>
    <col min="10097" max="10103" width="8.875" style="24"/>
    <col min="10104" max="10104" width="9.25" style="24"/>
    <col min="10105" max="10111" width="8.875" style="24"/>
    <col min="10112" max="10112" width="9.25" style="24"/>
    <col min="10113" max="10119" width="8.875" style="24"/>
    <col min="10120" max="10120" width="9.25" style="24"/>
    <col min="10121" max="10127" width="8.875" style="24"/>
    <col min="10128" max="10128" width="9.25" style="24"/>
    <col min="10129" max="10135" width="8.875" style="24"/>
    <col min="10136" max="10136" width="9.25" style="24"/>
    <col min="10137" max="10143" width="8.875" style="24"/>
    <col min="10144" max="10144" width="9.25" style="24"/>
    <col min="10145" max="10151" width="8.875" style="24"/>
    <col min="10152" max="10152" width="9.25" style="24"/>
    <col min="10153" max="10159" width="8.875" style="24"/>
    <col min="10160" max="10160" width="9.25" style="24"/>
    <col min="10161" max="10167" width="8.875" style="24"/>
    <col min="10168" max="10168" width="9.25" style="24"/>
    <col min="10169" max="10175" width="8.875" style="24"/>
    <col min="10176" max="10176" width="9.25" style="24"/>
    <col min="10177" max="10183" width="8.875" style="24"/>
    <col min="10184" max="10184" width="9.25" style="24"/>
    <col min="10185" max="10191" width="8.875" style="24"/>
    <col min="10192" max="10192" width="9.25" style="24"/>
    <col min="10193" max="10199" width="8.875" style="24"/>
    <col min="10200" max="10200" width="9.25" style="24"/>
    <col min="10201" max="10207" width="8.875" style="24"/>
    <col min="10208" max="10208" width="9.25" style="24"/>
    <col min="10209" max="10215" width="8.875" style="24"/>
    <col min="10216" max="10216" width="9.25" style="24"/>
    <col min="10217" max="10223" width="8.875" style="24"/>
    <col min="10224" max="10224" width="9.25" style="24"/>
    <col min="10225" max="10231" width="8.875" style="24"/>
    <col min="10232" max="10232" width="9.25" style="24"/>
    <col min="10233" max="10239" width="8.875" style="24"/>
    <col min="10240" max="10240" width="9.25" style="24"/>
    <col min="10241" max="10247" width="8.875" style="24"/>
    <col min="10248" max="10248" width="9.25" style="24"/>
    <col min="10249" max="10255" width="8.875" style="24"/>
    <col min="10256" max="10256" width="9.25" style="24"/>
    <col min="10257" max="10263" width="8.875" style="24"/>
    <col min="10264" max="10264" width="9.25" style="24"/>
    <col min="10265" max="10271" width="8.875" style="24"/>
    <col min="10272" max="10272" width="9.25" style="24"/>
    <col min="10273" max="10279" width="8.875" style="24"/>
    <col min="10280" max="10280" width="9.25" style="24"/>
    <col min="10281" max="10287" width="8.875" style="24"/>
    <col min="10288" max="10288" width="9.25" style="24"/>
    <col min="10289" max="10295" width="8.875" style="24"/>
    <col min="10296" max="10296" width="9.25" style="24"/>
    <col min="10297" max="10303" width="8.875" style="24"/>
    <col min="10304" max="10304" width="9.25" style="24"/>
    <col min="10305" max="10311" width="8.875" style="24"/>
    <col min="10312" max="10312" width="9.25" style="24"/>
    <col min="10313" max="10319" width="8.875" style="24"/>
    <col min="10320" max="10320" width="9.25" style="24"/>
    <col min="10321" max="10327" width="8.875" style="24"/>
    <col min="10328" max="10328" width="9.25" style="24"/>
    <col min="10329" max="10335" width="8.875" style="24"/>
    <col min="10336" max="10336" width="9.25" style="24"/>
    <col min="10337" max="10343" width="8.875" style="24"/>
    <col min="10344" max="10344" width="9.25" style="24"/>
    <col min="10345" max="10351" width="8.875" style="24"/>
    <col min="10352" max="10352" width="9.25" style="24"/>
    <col min="10353" max="10359" width="8.875" style="24"/>
    <col min="10360" max="10360" width="9.25" style="24"/>
    <col min="10361" max="10367" width="8.875" style="24"/>
    <col min="10368" max="10368" width="9.25" style="24"/>
    <col min="10369" max="10375" width="8.875" style="24"/>
    <col min="10376" max="10376" width="9.25" style="24"/>
    <col min="10377" max="10383" width="8.875" style="24"/>
    <col min="10384" max="10384" width="9.25" style="24"/>
    <col min="10385" max="10391" width="8.875" style="24"/>
    <col min="10392" max="10392" width="9.25" style="24"/>
    <col min="10393" max="10399" width="8.875" style="24"/>
    <col min="10400" max="10400" width="9.25" style="24"/>
    <col min="10401" max="10407" width="8.875" style="24"/>
    <col min="10408" max="10408" width="9.25" style="24"/>
    <col min="10409" max="10415" width="8.875" style="24"/>
    <col min="10416" max="10416" width="9.25" style="24"/>
    <col min="10417" max="10423" width="8.875" style="24"/>
    <col min="10424" max="10424" width="9.25" style="24"/>
    <col min="10425" max="10431" width="8.875" style="24"/>
    <col min="10432" max="10432" width="9.25" style="24"/>
    <col min="10433" max="10439" width="8.875" style="24"/>
    <col min="10440" max="10440" width="9.25" style="24"/>
    <col min="10441" max="10447" width="8.875" style="24"/>
    <col min="10448" max="10448" width="9.25" style="24"/>
    <col min="10449" max="10455" width="8.875" style="24"/>
    <col min="10456" max="10456" width="9.25" style="24"/>
    <col min="10457" max="10463" width="8.875" style="24"/>
    <col min="10464" max="10464" width="9.25" style="24"/>
    <col min="10465" max="10471" width="8.875" style="24"/>
    <col min="10472" max="10472" width="9.25" style="24"/>
    <col min="10473" max="10479" width="8.875" style="24"/>
    <col min="10480" max="10480" width="9.25" style="24"/>
    <col min="10481" max="10487" width="8.875" style="24"/>
    <col min="10488" max="10488" width="9.25" style="24"/>
    <col min="10489" max="10495" width="8.875" style="24"/>
    <col min="10496" max="10496" width="9.25" style="24"/>
    <col min="10497" max="10503" width="8.875" style="24"/>
    <col min="10504" max="10504" width="9.25" style="24"/>
    <col min="10505" max="10511" width="8.875" style="24"/>
    <col min="10512" max="10512" width="9.25" style="24"/>
    <col min="10513" max="10519" width="8.875" style="24"/>
    <col min="10520" max="10520" width="9.25" style="24"/>
    <col min="10521" max="10527" width="8.875" style="24"/>
    <col min="10528" max="10528" width="9.25" style="24"/>
    <col min="10529" max="10535" width="8.875" style="24"/>
    <col min="10536" max="10536" width="9.25" style="24"/>
    <col min="10537" max="10543" width="8.875" style="24"/>
    <col min="10544" max="10544" width="9.25" style="24"/>
    <col min="10545" max="10551" width="8.875" style="24"/>
    <col min="10552" max="10552" width="9.25" style="24"/>
    <col min="10553" max="10559" width="8.875" style="24"/>
    <col min="10560" max="10560" width="9.25" style="24"/>
    <col min="10561" max="10567" width="8.875" style="24"/>
    <col min="10568" max="10568" width="9.25" style="24"/>
    <col min="10569" max="10575" width="8.875" style="24"/>
    <col min="10576" max="10576" width="9.25" style="24"/>
    <col min="10577" max="10583" width="8.875" style="24"/>
    <col min="10584" max="10584" width="9.25" style="24"/>
    <col min="10585" max="10591" width="8.875" style="24"/>
    <col min="10592" max="10592" width="9.25" style="24"/>
    <col min="10593" max="10599" width="8.875" style="24"/>
    <col min="10600" max="10600" width="9.25" style="24"/>
    <col min="10601" max="10607" width="8.875" style="24"/>
    <col min="10608" max="10608" width="9.25" style="24"/>
    <col min="10609" max="10615" width="8.875" style="24"/>
    <col min="10616" max="10616" width="9.25" style="24"/>
    <col min="10617" max="10623" width="8.875" style="24"/>
    <col min="10624" max="10624" width="9.25" style="24"/>
    <col min="10625" max="10631" width="8.875" style="24"/>
    <col min="10632" max="10632" width="9.25" style="24"/>
    <col min="10633" max="10639" width="8.875" style="24"/>
    <col min="10640" max="10640" width="9.25" style="24"/>
    <col min="10641" max="10647" width="8.875" style="24"/>
    <col min="10648" max="10648" width="9.25" style="24"/>
    <col min="10649" max="10655" width="8.875" style="24"/>
    <col min="10656" max="10656" width="9.25" style="24"/>
    <col min="10657" max="10663" width="8.875" style="24"/>
    <col min="10664" max="10664" width="9.25" style="24"/>
    <col min="10665" max="10671" width="8.875" style="24"/>
    <col min="10672" max="10672" width="9.25" style="24"/>
    <col min="10673" max="10679" width="8.875" style="24"/>
    <col min="10680" max="10680" width="9.25" style="24"/>
    <col min="10681" max="10687" width="8.875" style="24"/>
    <col min="10688" max="10688" width="9.25" style="24"/>
    <col min="10689" max="10695" width="8.875" style="24"/>
    <col min="10696" max="10696" width="9.25" style="24"/>
    <col min="10697" max="10703" width="8.875" style="24"/>
    <col min="10704" max="10704" width="9.25" style="24"/>
    <col min="10705" max="10711" width="8.875" style="24"/>
    <col min="10712" max="10712" width="9.25" style="24"/>
    <col min="10713" max="10719" width="8.875" style="24"/>
    <col min="10720" max="10720" width="9.25" style="24"/>
    <col min="10721" max="10727" width="8.875" style="24"/>
    <col min="10728" max="10728" width="9.25" style="24"/>
    <col min="10729" max="10735" width="8.875" style="24"/>
    <col min="10736" max="10736" width="9.25" style="24"/>
    <col min="10737" max="10743" width="8.875" style="24"/>
    <col min="10744" max="10744" width="9.25" style="24"/>
    <col min="10745" max="10751" width="8.875" style="24"/>
    <col min="10752" max="10752" width="9.25" style="24"/>
    <col min="10753" max="10759" width="8.875" style="24"/>
    <col min="10760" max="10760" width="9.25" style="24"/>
    <col min="10761" max="10767" width="8.875" style="24"/>
    <col min="10768" max="10768" width="9.25" style="24"/>
    <col min="10769" max="10775" width="8.875" style="24"/>
    <col min="10776" max="10776" width="9.25" style="24"/>
    <col min="10777" max="10783" width="8.875" style="24"/>
    <col min="10784" max="10784" width="9.25" style="24"/>
    <col min="10785" max="10791" width="8.875" style="24"/>
    <col min="10792" max="10792" width="9.25" style="24"/>
    <col min="10793" max="10799" width="8.875" style="24"/>
    <col min="10800" max="10800" width="9.25" style="24"/>
    <col min="10801" max="10807" width="8.875" style="24"/>
    <col min="10808" max="10808" width="9.25" style="24"/>
    <col min="10809" max="10815" width="8.875" style="24"/>
    <col min="10816" max="10816" width="9.25" style="24"/>
    <col min="10817" max="10823" width="8.875" style="24"/>
    <col min="10824" max="10824" width="9.25" style="24"/>
    <col min="10825" max="10831" width="8.875" style="24"/>
    <col min="10832" max="10832" width="9.25" style="24"/>
    <col min="10833" max="10839" width="8.875" style="24"/>
    <col min="10840" max="10840" width="9.25" style="24"/>
    <col min="10841" max="10847" width="8.875" style="24"/>
    <col min="10848" max="10848" width="9.25" style="24"/>
    <col min="10849" max="10855" width="8.875" style="24"/>
    <col min="10856" max="10856" width="9.25" style="24"/>
    <col min="10857" max="10863" width="8.875" style="24"/>
    <col min="10864" max="10864" width="9.25" style="24"/>
    <col min="10865" max="10871" width="8.875" style="24"/>
    <col min="10872" max="10872" width="9.25" style="24"/>
    <col min="10873" max="10879" width="8.875" style="24"/>
    <col min="10880" max="10880" width="9.25" style="24"/>
    <col min="10881" max="10887" width="8.875" style="24"/>
    <col min="10888" max="10888" width="9.25" style="24"/>
    <col min="10889" max="10895" width="8.875" style="24"/>
    <col min="10896" max="10896" width="9.25" style="24"/>
    <col min="10897" max="10903" width="8.875" style="24"/>
    <col min="10904" max="10904" width="9.25" style="24"/>
    <col min="10905" max="10911" width="8.875" style="24"/>
    <col min="10912" max="10912" width="9.25" style="24"/>
    <col min="10913" max="10919" width="8.875" style="24"/>
    <col min="10920" max="10920" width="9.25" style="24"/>
    <col min="10921" max="10927" width="8.875" style="24"/>
    <col min="10928" max="10928" width="9.25" style="24"/>
    <col min="10929" max="10935" width="8.875" style="24"/>
    <col min="10936" max="10936" width="9.25" style="24"/>
    <col min="10937" max="10943" width="8.875" style="24"/>
    <col min="10944" max="10944" width="9.25" style="24"/>
    <col min="10945" max="10951" width="8.875" style="24"/>
    <col min="10952" max="10952" width="9.25" style="24"/>
    <col min="10953" max="10959" width="8.875" style="24"/>
    <col min="10960" max="10960" width="9.25" style="24"/>
    <col min="10961" max="10967" width="8.875" style="24"/>
    <col min="10968" max="10968" width="9.25" style="24"/>
    <col min="10969" max="10975" width="8.875" style="24"/>
    <col min="10976" max="10976" width="9.25" style="24"/>
    <col min="10977" max="10983" width="8.875" style="24"/>
    <col min="10984" max="10984" width="9.25" style="24"/>
    <col min="10985" max="10991" width="8.875" style="24"/>
    <col min="10992" max="10992" width="9.25" style="24"/>
    <col min="10993" max="10999" width="8.875" style="24"/>
    <col min="11000" max="11000" width="9.25" style="24"/>
    <col min="11001" max="11007" width="8.875" style="24"/>
    <col min="11008" max="11008" width="9.25" style="24"/>
    <col min="11009" max="11015" width="8.875" style="24"/>
    <col min="11016" max="11016" width="9.25" style="24"/>
    <col min="11017" max="11023" width="8.875" style="24"/>
    <col min="11024" max="11024" width="9.25" style="24"/>
    <col min="11025" max="11031" width="8.875" style="24"/>
    <col min="11032" max="11032" width="9.25" style="24"/>
    <col min="11033" max="11039" width="8.875" style="24"/>
    <col min="11040" max="11040" width="9.25" style="24"/>
    <col min="11041" max="11047" width="8.875" style="24"/>
    <col min="11048" max="11048" width="9.25" style="24"/>
    <col min="11049" max="11055" width="8.875" style="24"/>
    <col min="11056" max="11056" width="9.25" style="24"/>
    <col min="11057" max="11063" width="8.875" style="24"/>
    <col min="11064" max="11064" width="9.25" style="24"/>
    <col min="11065" max="11071" width="8.875" style="24"/>
    <col min="11072" max="11072" width="9.25" style="24"/>
    <col min="11073" max="11079" width="8.875" style="24"/>
    <col min="11080" max="11080" width="9.25" style="24"/>
    <col min="11081" max="11087" width="8.875" style="24"/>
    <col min="11088" max="11088" width="9.25" style="24"/>
    <col min="11089" max="11095" width="8.875" style="24"/>
    <col min="11096" max="11096" width="9.25" style="24"/>
    <col min="11097" max="11103" width="8.875" style="24"/>
    <col min="11104" max="11104" width="9.25" style="24"/>
    <col min="11105" max="11111" width="8.875" style="24"/>
    <col min="11112" max="11112" width="9.25" style="24"/>
    <col min="11113" max="11119" width="8.875" style="24"/>
    <col min="11120" max="11120" width="9.25" style="24"/>
    <col min="11121" max="11127" width="8.875" style="24"/>
    <col min="11128" max="11128" width="9.25" style="24"/>
    <col min="11129" max="11135" width="8.875" style="24"/>
    <col min="11136" max="11136" width="9.25" style="24"/>
    <col min="11137" max="11143" width="8.875" style="24"/>
    <col min="11144" max="11144" width="9.25" style="24"/>
    <col min="11145" max="11151" width="8.875" style="24"/>
    <col min="11152" max="11152" width="9.25" style="24"/>
    <col min="11153" max="11159" width="8.875" style="24"/>
    <col min="11160" max="11160" width="9.25" style="24"/>
    <col min="11161" max="11167" width="8.875" style="24"/>
    <col min="11168" max="11168" width="9.25" style="24"/>
    <col min="11169" max="11175" width="8.875" style="24"/>
    <col min="11176" max="11176" width="9.25" style="24"/>
    <col min="11177" max="11183" width="8.875" style="24"/>
    <col min="11184" max="11184" width="9.25" style="24"/>
    <col min="11185" max="11191" width="8.875" style="24"/>
    <col min="11192" max="11192" width="9.25" style="24"/>
    <col min="11193" max="11199" width="8.875" style="24"/>
    <col min="11200" max="11200" width="9.25" style="24"/>
    <col min="11201" max="11207" width="8.875" style="24"/>
    <col min="11208" max="11208" width="9.25" style="24"/>
    <col min="11209" max="11215" width="8.875" style="24"/>
    <col min="11216" max="11216" width="9.25" style="24"/>
    <col min="11217" max="11223" width="8.875" style="24"/>
    <col min="11224" max="11224" width="9.25" style="24"/>
    <col min="11225" max="11231" width="8.875" style="24"/>
    <col min="11232" max="11232" width="9.25" style="24"/>
    <col min="11233" max="11239" width="8.875" style="24"/>
    <col min="11240" max="11240" width="9.25" style="24"/>
    <col min="11241" max="11247" width="8.875" style="24"/>
    <col min="11248" max="11248" width="9.25" style="24"/>
    <col min="11249" max="11255" width="8.875" style="24"/>
    <col min="11256" max="11256" width="9.25" style="24"/>
    <col min="11257" max="11263" width="8.875" style="24"/>
    <col min="11264" max="11264" width="9.25" style="24"/>
    <col min="11265" max="11271" width="8.875" style="24"/>
    <col min="11272" max="11272" width="9.25" style="24"/>
    <col min="11273" max="11279" width="8.875" style="24"/>
    <col min="11280" max="11280" width="9.25" style="24"/>
    <col min="11281" max="11287" width="8.875" style="24"/>
    <col min="11288" max="11288" width="9.25" style="24"/>
    <col min="11289" max="11295" width="8.875" style="24"/>
    <col min="11296" max="11296" width="9.25" style="24"/>
    <col min="11297" max="11303" width="8.875" style="24"/>
    <col min="11304" max="11304" width="9.25" style="24"/>
    <col min="11305" max="11311" width="8.875" style="24"/>
    <col min="11312" max="11312" width="9.25" style="24"/>
    <col min="11313" max="11319" width="8.875" style="24"/>
    <col min="11320" max="11320" width="9.25" style="24"/>
    <col min="11321" max="11327" width="8.875" style="24"/>
    <col min="11328" max="11328" width="9.25" style="24"/>
    <col min="11329" max="11335" width="8.875" style="24"/>
    <col min="11336" max="11336" width="9.25" style="24"/>
    <col min="11337" max="11343" width="8.875" style="24"/>
    <col min="11344" max="11344" width="9.25" style="24"/>
    <col min="11345" max="11351" width="8.875" style="24"/>
    <col min="11352" max="11352" width="9.25" style="24"/>
    <col min="11353" max="11359" width="8.875" style="24"/>
    <col min="11360" max="11360" width="9.25" style="24"/>
    <col min="11361" max="11367" width="8.875" style="24"/>
    <col min="11368" max="11368" width="9.25" style="24"/>
    <col min="11369" max="11375" width="8.875" style="24"/>
    <col min="11376" max="11376" width="9.25" style="24"/>
    <col min="11377" max="11383" width="8.875" style="24"/>
    <col min="11384" max="11384" width="9.25" style="24"/>
    <col min="11385" max="11391" width="8.875" style="24"/>
    <col min="11392" max="11392" width="9.25" style="24"/>
    <col min="11393" max="11399" width="8.875" style="24"/>
    <col min="11400" max="11400" width="9.25" style="24"/>
    <col min="11401" max="11407" width="8.875" style="24"/>
    <col min="11408" max="11408" width="9.25" style="24"/>
    <col min="11409" max="11415" width="8.875" style="24"/>
    <col min="11416" max="11416" width="9.25" style="24"/>
    <col min="11417" max="11423" width="8.875" style="24"/>
    <col min="11424" max="11424" width="9.25" style="24"/>
    <col min="11425" max="11431" width="8.875" style="24"/>
    <col min="11432" max="11432" width="9.25" style="24"/>
    <col min="11433" max="11439" width="8.875" style="24"/>
    <col min="11440" max="11440" width="9.25" style="24"/>
    <col min="11441" max="11447" width="8.875" style="24"/>
    <col min="11448" max="11448" width="9.25" style="24"/>
    <col min="11449" max="11455" width="8.875" style="24"/>
    <col min="11456" max="11456" width="9.25" style="24"/>
    <col min="11457" max="11463" width="8.875" style="24"/>
    <col min="11464" max="11464" width="9.25" style="24"/>
    <col min="11465" max="11471" width="8.875" style="24"/>
    <col min="11472" max="11472" width="9.25" style="24"/>
    <col min="11473" max="11479" width="8.875" style="24"/>
    <col min="11480" max="11480" width="9.25" style="24"/>
    <col min="11481" max="11487" width="8.875" style="24"/>
    <col min="11488" max="11488" width="9.25" style="24"/>
    <col min="11489" max="11495" width="8.875" style="24"/>
    <col min="11496" max="11496" width="9.25" style="24"/>
    <col min="11497" max="11503" width="8.875" style="24"/>
    <col min="11504" max="11504" width="9.25" style="24"/>
    <col min="11505" max="11511" width="8.875" style="24"/>
    <col min="11512" max="11512" width="9.25" style="24"/>
    <col min="11513" max="11519" width="8.875" style="24"/>
    <col min="11520" max="11520" width="9.25" style="24"/>
    <col min="11521" max="11527" width="8.875" style="24"/>
    <col min="11528" max="11528" width="9.25" style="24"/>
    <col min="11529" max="11535" width="8.875" style="24"/>
    <col min="11536" max="11536" width="9.25" style="24"/>
    <col min="11537" max="11543" width="8.875" style="24"/>
    <col min="11544" max="11544" width="9.25" style="24"/>
    <col min="11545" max="11551" width="8.875" style="24"/>
    <col min="11552" max="11552" width="9.25" style="24"/>
    <col min="11553" max="11559" width="8.875" style="24"/>
    <col min="11560" max="11560" width="9.25" style="24"/>
    <col min="11561" max="11567" width="8.875" style="24"/>
    <col min="11568" max="11568" width="9.25" style="24"/>
    <col min="11569" max="11575" width="8.875" style="24"/>
    <col min="11576" max="11576" width="9.25" style="24"/>
    <col min="11577" max="11583" width="8.875" style="24"/>
    <col min="11584" max="11584" width="9.25" style="24"/>
    <col min="11585" max="11591" width="8.875" style="24"/>
    <col min="11592" max="11592" width="9.25" style="24"/>
    <col min="11593" max="11599" width="8.875" style="24"/>
    <col min="11600" max="11600" width="9.25" style="24"/>
    <col min="11601" max="11607" width="8.875" style="24"/>
    <col min="11608" max="11608" width="9.25" style="24"/>
    <col min="11609" max="11615" width="8.875" style="24"/>
    <col min="11616" max="11616" width="9.25" style="24"/>
    <col min="11617" max="11623" width="8.875" style="24"/>
    <col min="11624" max="11624" width="9.25" style="24"/>
    <col min="11625" max="11631" width="8.875" style="24"/>
    <col min="11632" max="11632" width="9.25" style="24"/>
    <col min="11633" max="11639" width="8.875" style="24"/>
    <col min="11640" max="11640" width="9.25" style="24"/>
    <col min="11641" max="11647" width="8.875" style="24"/>
    <col min="11648" max="11648" width="9.25" style="24"/>
    <col min="11649" max="11655" width="8.875" style="24"/>
    <col min="11656" max="11656" width="9.25" style="24"/>
    <col min="11657" max="11663" width="8.875" style="24"/>
    <col min="11664" max="11664" width="9.25" style="24"/>
    <col min="11665" max="11671" width="8.875" style="24"/>
    <col min="11672" max="11672" width="9.25" style="24"/>
    <col min="11673" max="11679" width="8.875" style="24"/>
    <col min="11680" max="11680" width="9.25" style="24"/>
    <col min="11681" max="11687" width="8.875" style="24"/>
    <col min="11688" max="11688" width="9.25" style="24"/>
    <col min="11689" max="11695" width="8.875" style="24"/>
    <col min="11696" max="11696" width="9.25" style="24"/>
    <col min="11697" max="11703" width="8.875" style="24"/>
    <col min="11704" max="11704" width="9.25" style="24"/>
    <col min="11705" max="11711" width="8.875" style="24"/>
    <col min="11712" max="11712" width="9.25" style="24"/>
    <col min="11713" max="11719" width="8.875" style="24"/>
    <col min="11720" max="11720" width="9.25" style="24"/>
    <col min="11721" max="11727" width="8.875" style="24"/>
    <col min="11728" max="11728" width="9.25" style="24"/>
    <col min="11729" max="11735" width="8.875" style="24"/>
    <col min="11736" max="11736" width="9.25" style="24"/>
    <col min="11737" max="11743" width="8.875" style="24"/>
    <col min="11744" max="11744" width="9.25" style="24"/>
    <col min="11745" max="11751" width="8.875" style="24"/>
    <col min="11752" max="11752" width="9.25" style="24"/>
    <col min="11753" max="11759" width="8.875" style="24"/>
    <col min="11760" max="11760" width="9.25" style="24"/>
    <col min="11761" max="11767" width="8.875" style="24"/>
    <col min="11768" max="11768" width="9.25" style="24"/>
    <col min="11769" max="11775" width="8.875" style="24"/>
    <col min="11776" max="11776" width="9.25" style="24"/>
    <col min="11777" max="11783" width="8.875" style="24"/>
    <col min="11784" max="11784" width="9.25" style="24"/>
    <col min="11785" max="11791" width="8.875" style="24"/>
    <col min="11792" max="11792" width="9.25" style="24"/>
    <col min="11793" max="11799" width="8.875" style="24"/>
    <col min="11800" max="11800" width="9.25" style="24"/>
    <col min="11801" max="11807" width="8.875" style="24"/>
    <col min="11808" max="11808" width="9.25" style="24"/>
    <col min="11809" max="11815" width="8.875" style="24"/>
    <col min="11816" max="11816" width="9.25" style="24"/>
    <col min="11817" max="11823" width="8.875" style="24"/>
    <col min="11824" max="11824" width="9.25" style="24"/>
    <col min="11825" max="11831" width="8.875" style="24"/>
    <col min="11832" max="11832" width="9.25" style="24"/>
    <col min="11833" max="11839" width="8.875" style="24"/>
    <col min="11840" max="11840" width="9.25" style="24"/>
    <col min="11841" max="11847" width="8.875" style="24"/>
    <col min="11848" max="11848" width="9.25" style="24"/>
    <col min="11849" max="11855" width="8.875" style="24"/>
    <col min="11856" max="11856" width="9.25" style="24"/>
    <col min="11857" max="11863" width="8.875" style="24"/>
    <col min="11864" max="11864" width="9.25" style="24"/>
    <col min="11865" max="11871" width="8.875" style="24"/>
    <col min="11872" max="11872" width="9.25" style="24"/>
    <col min="11873" max="11879" width="8.875" style="24"/>
    <col min="11880" max="11880" width="9.25" style="24"/>
    <col min="11881" max="11887" width="8.875" style="24"/>
    <col min="11888" max="11888" width="9.25" style="24"/>
    <col min="11889" max="11895" width="8.875" style="24"/>
    <col min="11896" max="11896" width="9.25" style="24"/>
    <col min="11897" max="11903" width="8.875" style="24"/>
    <col min="11904" max="11904" width="9.25" style="24"/>
    <col min="11905" max="11911" width="8.875" style="24"/>
    <col min="11912" max="11912" width="9.25" style="24"/>
    <col min="11913" max="11919" width="8.875" style="24"/>
    <col min="11920" max="11920" width="9.25" style="24"/>
    <col min="11921" max="11927" width="8.875" style="24"/>
    <col min="11928" max="11928" width="9.25" style="24"/>
    <col min="11929" max="11935" width="8.875" style="24"/>
    <col min="11936" max="11936" width="9.25" style="24"/>
    <col min="11937" max="11943" width="8.875" style="24"/>
    <col min="11944" max="11944" width="9.25" style="24"/>
    <col min="11945" max="11951" width="8.875" style="24"/>
    <col min="11952" max="11952" width="9.25" style="24"/>
    <col min="11953" max="11959" width="8.875" style="24"/>
    <col min="11960" max="11960" width="9.25" style="24"/>
    <col min="11961" max="11967" width="8.875" style="24"/>
    <col min="11968" max="11968" width="9.25" style="24"/>
    <col min="11969" max="11975" width="8.875" style="24"/>
    <col min="11976" max="11976" width="9.25" style="24"/>
    <col min="11977" max="11983" width="8.875" style="24"/>
    <col min="11984" max="11984" width="9.25" style="24"/>
    <col min="11985" max="11991" width="8.875" style="24"/>
    <col min="11992" max="11992" width="9.25" style="24"/>
    <col min="11993" max="11999" width="8.875" style="24"/>
    <col min="12000" max="12000" width="9.25" style="24"/>
    <col min="12001" max="12007" width="8.875" style="24"/>
    <col min="12008" max="12008" width="9.25" style="24"/>
    <col min="12009" max="12015" width="8.875" style="24"/>
    <col min="12016" max="12016" width="9.25" style="24"/>
    <col min="12017" max="12023" width="8.875" style="24"/>
    <col min="12024" max="12024" width="9.25" style="24"/>
    <col min="12025" max="12031" width="8.875" style="24"/>
    <col min="12032" max="12032" width="9.25" style="24"/>
    <col min="12033" max="12039" width="8.875" style="24"/>
    <col min="12040" max="12040" width="9.25" style="24"/>
    <col min="12041" max="12047" width="8.875" style="24"/>
    <col min="12048" max="12048" width="9.25" style="24"/>
    <col min="12049" max="12055" width="8.875" style="24"/>
    <col min="12056" max="12056" width="9.25" style="24"/>
    <col min="12057" max="12063" width="8.875" style="24"/>
    <col min="12064" max="12064" width="9.25" style="24"/>
    <col min="12065" max="12071" width="8.875" style="24"/>
    <col min="12072" max="12072" width="9.25" style="24"/>
    <col min="12073" max="12079" width="8.875" style="24"/>
    <col min="12080" max="12080" width="9.25" style="24"/>
    <col min="12081" max="12087" width="8.875" style="24"/>
    <col min="12088" max="12088" width="9.25" style="24"/>
    <col min="12089" max="12095" width="8.875" style="24"/>
    <col min="12096" max="12096" width="9.25" style="24"/>
    <col min="12097" max="12103" width="8.875" style="24"/>
    <col min="12104" max="12104" width="9.25" style="24"/>
    <col min="12105" max="12111" width="8.875" style="24"/>
    <col min="12112" max="12112" width="9.25" style="24"/>
    <col min="12113" max="12119" width="8.875" style="24"/>
    <col min="12120" max="12120" width="9.25" style="24"/>
    <col min="12121" max="12127" width="8.875" style="24"/>
    <col min="12128" max="12128" width="9.25" style="24"/>
    <col min="12129" max="12135" width="8.875" style="24"/>
    <col min="12136" max="12136" width="9.25" style="24"/>
    <col min="12137" max="12143" width="8.875" style="24"/>
    <col min="12144" max="12144" width="9.25" style="24"/>
    <col min="12145" max="12151" width="8.875" style="24"/>
    <col min="12152" max="12152" width="9.25" style="24"/>
    <col min="12153" max="12159" width="8.875" style="24"/>
    <col min="12160" max="12160" width="9.25" style="24"/>
    <col min="12161" max="12167" width="8.875" style="24"/>
    <col min="12168" max="12168" width="9.25" style="24"/>
    <col min="12169" max="12175" width="8.875" style="24"/>
    <col min="12176" max="12176" width="9.25" style="24"/>
    <col min="12177" max="12183" width="8.875" style="24"/>
    <col min="12184" max="12184" width="9.25" style="24"/>
    <col min="12185" max="12191" width="8.875" style="24"/>
    <col min="12192" max="12192" width="9.25" style="24"/>
    <col min="12193" max="12199" width="8.875" style="24"/>
    <col min="12200" max="12200" width="9.25" style="24"/>
    <col min="12201" max="12207" width="8.875" style="24"/>
    <col min="12208" max="12208" width="9.25" style="24"/>
    <col min="12209" max="12215" width="8.875" style="24"/>
    <col min="12216" max="12216" width="9.25" style="24"/>
    <col min="12217" max="12223" width="8.875" style="24"/>
    <col min="12224" max="12224" width="9.25" style="24"/>
    <col min="12225" max="12231" width="8.875" style="24"/>
    <col min="12232" max="12232" width="9.25" style="24"/>
    <col min="12233" max="12239" width="8.875" style="24"/>
    <col min="12240" max="12240" width="9.25" style="24"/>
    <col min="12241" max="12247" width="8.875" style="24"/>
    <col min="12248" max="12248" width="9.25" style="24"/>
    <col min="12249" max="12255" width="8.875" style="24"/>
    <col min="12256" max="12256" width="9.25" style="24"/>
    <col min="12257" max="12263" width="8.875" style="24"/>
    <col min="12264" max="12264" width="9.25" style="24"/>
    <col min="12265" max="12271" width="8.875" style="24"/>
    <col min="12272" max="12272" width="9.25" style="24"/>
    <col min="12273" max="12279" width="8.875" style="24"/>
    <col min="12280" max="12280" width="9.25" style="24"/>
    <col min="12281" max="12287" width="8.875" style="24"/>
    <col min="12288" max="12288" width="9.25" style="24"/>
    <col min="12289" max="12295" width="8.875" style="24"/>
    <col min="12296" max="12296" width="9.25" style="24"/>
    <col min="12297" max="12303" width="8.875" style="24"/>
    <col min="12304" max="12304" width="9.25" style="24"/>
    <col min="12305" max="12311" width="8.875" style="24"/>
    <col min="12312" max="12312" width="9.25" style="24"/>
    <col min="12313" max="12319" width="8.875" style="24"/>
    <col min="12320" max="12320" width="9.25" style="24"/>
    <col min="12321" max="12327" width="8.875" style="24"/>
    <col min="12328" max="12328" width="9.25" style="24"/>
    <col min="12329" max="12335" width="8.875" style="24"/>
    <col min="12336" max="12336" width="9.25" style="24"/>
    <col min="12337" max="12343" width="8.875" style="24"/>
    <col min="12344" max="12344" width="9.25" style="24"/>
    <col min="12345" max="12351" width="8.875" style="24"/>
    <col min="12352" max="12352" width="9.25" style="24"/>
    <col min="12353" max="12359" width="8.875" style="24"/>
    <col min="12360" max="12360" width="9.25" style="24"/>
    <col min="12361" max="12367" width="8.875" style="24"/>
    <col min="12368" max="12368" width="9.25" style="24"/>
    <col min="12369" max="12375" width="8.875" style="24"/>
    <col min="12376" max="12376" width="9.25" style="24"/>
    <col min="12377" max="12383" width="8.875" style="24"/>
    <col min="12384" max="12384" width="9.25" style="24"/>
    <col min="12385" max="12391" width="8.875" style="24"/>
    <col min="12392" max="12392" width="9.25" style="24"/>
    <col min="12393" max="12399" width="8.875" style="24"/>
    <col min="12400" max="12400" width="9.25" style="24"/>
    <col min="12401" max="12407" width="8.875" style="24"/>
    <col min="12408" max="12408" width="9.25" style="24"/>
    <col min="12409" max="12415" width="8.875" style="24"/>
    <col min="12416" max="12416" width="9.25" style="24"/>
    <col min="12417" max="12423" width="8.875" style="24"/>
    <col min="12424" max="12424" width="9.25" style="24"/>
    <col min="12425" max="12431" width="8.875" style="24"/>
    <col min="12432" max="12432" width="9.25" style="24"/>
    <col min="12433" max="12439" width="8.875" style="24"/>
    <col min="12440" max="12440" width="9.25" style="24"/>
    <col min="12441" max="12447" width="8.875" style="24"/>
    <col min="12448" max="12448" width="9.25" style="24"/>
    <col min="12449" max="12455" width="8.875" style="24"/>
    <col min="12456" max="12456" width="9.25" style="24"/>
    <col min="12457" max="12463" width="8.875" style="24"/>
    <col min="12464" max="12464" width="9.25" style="24"/>
    <col min="12465" max="12471" width="8.875" style="24"/>
    <col min="12472" max="12472" width="9.25" style="24"/>
    <col min="12473" max="12479" width="8.875" style="24"/>
    <col min="12480" max="12480" width="9.25" style="24"/>
    <col min="12481" max="12487" width="8.875" style="24"/>
    <col min="12488" max="12488" width="9.25" style="24"/>
    <col min="12489" max="12495" width="8.875" style="24"/>
    <col min="12496" max="12496" width="9.25" style="24"/>
    <col min="12497" max="12503" width="8.875" style="24"/>
    <col min="12504" max="12504" width="9.25" style="24"/>
    <col min="12505" max="12511" width="8.875" style="24"/>
    <col min="12512" max="12512" width="9.25" style="24"/>
    <col min="12513" max="12519" width="8.875" style="24"/>
    <col min="12520" max="12520" width="9.25" style="24"/>
    <col min="12521" max="12527" width="8.875" style="24"/>
    <col min="12528" max="12528" width="9.25" style="24"/>
    <col min="12529" max="12535" width="8.875" style="24"/>
    <col min="12536" max="12536" width="9.25" style="24"/>
    <col min="12537" max="12543" width="8.875" style="24"/>
    <col min="12544" max="12544" width="9.25" style="24"/>
    <col min="12545" max="12551" width="8.875" style="24"/>
    <col min="12552" max="12552" width="9.25" style="24"/>
    <col min="12553" max="12559" width="8.875" style="24"/>
    <col min="12560" max="12560" width="9.25" style="24"/>
    <col min="12561" max="12567" width="8.875" style="24"/>
    <col min="12568" max="12568" width="9.25" style="24"/>
    <col min="12569" max="12575" width="8.875" style="24"/>
    <col min="12576" max="12576" width="9.25" style="24"/>
    <col min="12577" max="12583" width="8.875" style="24"/>
    <col min="12584" max="12584" width="9.25" style="24"/>
    <col min="12585" max="12591" width="8.875" style="24"/>
    <col min="12592" max="12592" width="9.25" style="24"/>
    <col min="12593" max="12599" width="8.875" style="24"/>
    <col min="12600" max="12600" width="9.25" style="24"/>
    <col min="12601" max="12607" width="8.875" style="24"/>
    <col min="12608" max="12608" width="9.25" style="24"/>
    <col min="12609" max="12615" width="8.875" style="24"/>
    <col min="12616" max="12616" width="9.25" style="24"/>
    <col min="12617" max="12623" width="8.875" style="24"/>
    <col min="12624" max="12624" width="9.25" style="24"/>
    <col min="12625" max="12631" width="8.875" style="24"/>
    <col min="12632" max="12632" width="9.25" style="24"/>
    <col min="12633" max="12639" width="8.875" style="24"/>
    <col min="12640" max="12640" width="9.25" style="24"/>
    <col min="12641" max="12647" width="8.875" style="24"/>
    <col min="12648" max="12648" width="9.25" style="24"/>
    <col min="12649" max="12655" width="8.875" style="24"/>
    <col min="12656" max="12656" width="9.25" style="24"/>
    <col min="12657" max="12663" width="8.875" style="24"/>
    <col min="12664" max="12664" width="9.25" style="24"/>
    <col min="12665" max="12671" width="8.875" style="24"/>
    <col min="12672" max="12672" width="9.25" style="24"/>
    <col min="12673" max="12679" width="8.875" style="24"/>
    <col min="12680" max="12680" width="9.25" style="24"/>
    <col min="12681" max="12687" width="8.875" style="24"/>
    <col min="12688" max="12688" width="9.25" style="24"/>
    <col min="12689" max="12695" width="8.875" style="24"/>
    <col min="12696" max="12696" width="9.25" style="24"/>
    <col min="12697" max="12703" width="8.875" style="24"/>
    <col min="12704" max="12704" width="9.25" style="24"/>
    <col min="12705" max="12711" width="8.875" style="24"/>
    <col min="12712" max="12712" width="9.25" style="24"/>
    <col min="12713" max="12719" width="8.875" style="24"/>
    <col min="12720" max="12720" width="9.25" style="24"/>
    <col min="12721" max="12727" width="8.875" style="24"/>
    <col min="12728" max="12728" width="9.25" style="24"/>
    <col min="12729" max="12735" width="8.875" style="24"/>
    <col min="12736" max="12736" width="9.25" style="24"/>
    <col min="12737" max="12743" width="8.875" style="24"/>
    <col min="12744" max="12744" width="9.25" style="24"/>
    <col min="12745" max="12751" width="8.875" style="24"/>
    <col min="12752" max="12752" width="9.25" style="24"/>
    <col min="12753" max="12759" width="8.875" style="24"/>
    <col min="12760" max="12760" width="9.25" style="24"/>
    <col min="12761" max="12767" width="8.875" style="24"/>
    <col min="12768" max="12768" width="9.25" style="24"/>
    <col min="12769" max="12775" width="8.875" style="24"/>
    <col min="12776" max="12776" width="9.25" style="24"/>
    <col min="12777" max="12783" width="8.875" style="24"/>
    <col min="12784" max="12784" width="9.25" style="24"/>
    <col min="12785" max="12791" width="8.875" style="24"/>
    <col min="12792" max="12792" width="9.25" style="24"/>
    <col min="12793" max="12799" width="8.875" style="24"/>
    <col min="12800" max="12800" width="9.25" style="24"/>
    <col min="12801" max="12807" width="8.875" style="24"/>
    <col min="12808" max="12808" width="9.25" style="24"/>
    <col min="12809" max="12815" width="8.875" style="24"/>
    <col min="12816" max="12816" width="9.25" style="24"/>
    <col min="12817" max="12823" width="8.875" style="24"/>
    <col min="12824" max="12824" width="9.25" style="24"/>
    <col min="12825" max="12831" width="8.875" style="24"/>
    <col min="12832" max="12832" width="9.25" style="24"/>
    <col min="12833" max="12839" width="8.875" style="24"/>
    <col min="12840" max="12840" width="9.25" style="24"/>
    <col min="12841" max="12847" width="8.875" style="24"/>
    <col min="12848" max="12848" width="9.25" style="24"/>
    <col min="12849" max="12855" width="8.875" style="24"/>
    <col min="12856" max="12856" width="9.25" style="24"/>
    <col min="12857" max="12863" width="8.875" style="24"/>
    <col min="12864" max="12864" width="9.25" style="24"/>
    <col min="12865" max="12871" width="8.875" style="24"/>
    <col min="12872" max="12872" width="9.25" style="24"/>
    <col min="12873" max="12879" width="8.875" style="24"/>
    <col min="12880" max="12880" width="9.25" style="24"/>
    <col min="12881" max="12887" width="8.875" style="24"/>
    <col min="12888" max="12888" width="9.25" style="24"/>
    <col min="12889" max="12895" width="8.875" style="24"/>
    <col min="12896" max="12896" width="9.25" style="24"/>
    <col min="12897" max="12903" width="8.875" style="24"/>
    <col min="12904" max="12904" width="9.25" style="24"/>
    <col min="12905" max="12911" width="8.875" style="24"/>
    <col min="12912" max="12912" width="9.25" style="24"/>
    <col min="12913" max="12919" width="8.875" style="24"/>
    <col min="12920" max="12920" width="9.25" style="24"/>
    <col min="12921" max="12927" width="8.875" style="24"/>
    <col min="12928" max="12928" width="9.25" style="24"/>
    <col min="12929" max="12935" width="8.875" style="24"/>
    <col min="12936" max="12936" width="9.25" style="24"/>
    <col min="12937" max="12943" width="8.875" style="24"/>
    <col min="12944" max="12944" width="9.25" style="24"/>
    <col min="12945" max="12951" width="8.875" style="24"/>
    <col min="12952" max="12952" width="9.25" style="24"/>
    <col min="12953" max="12959" width="8.875" style="24"/>
    <col min="12960" max="12960" width="9.25" style="24"/>
    <col min="12961" max="12967" width="8.875" style="24"/>
    <col min="12968" max="12968" width="9.25" style="24"/>
    <col min="12969" max="12975" width="8.875" style="24"/>
    <col min="12976" max="12976" width="9.25" style="24"/>
    <col min="12977" max="12983" width="8.875" style="24"/>
    <col min="12984" max="12984" width="9.25" style="24"/>
    <col min="12985" max="12991" width="8.875" style="24"/>
    <col min="12992" max="12992" width="9.25" style="24"/>
    <col min="12993" max="12999" width="8.875" style="24"/>
    <col min="13000" max="13000" width="9.25" style="24"/>
    <col min="13001" max="13007" width="8.875" style="24"/>
    <col min="13008" max="13008" width="9.25" style="24"/>
    <col min="13009" max="13015" width="8.875" style="24"/>
    <col min="13016" max="13016" width="9.25" style="24"/>
    <col min="13017" max="13023" width="8.875" style="24"/>
    <col min="13024" max="13024" width="9.25" style="24"/>
    <col min="13025" max="13031" width="8.875" style="24"/>
    <col min="13032" max="13032" width="9.25" style="24"/>
    <col min="13033" max="13039" width="8.875" style="24"/>
    <col min="13040" max="13040" width="9.25" style="24"/>
    <col min="13041" max="13047" width="8.875" style="24"/>
    <col min="13048" max="13048" width="9.25" style="24"/>
    <col min="13049" max="13055" width="8.875" style="24"/>
    <col min="13056" max="13056" width="9.25" style="24"/>
    <col min="13057" max="13063" width="8.875" style="24"/>
    <col min="13064" max="13064" width="9.25" style="24"/>
    <col min="13065" max="13071" width="8.875" style="24"/>
    <col min="13072" max="13072" width="9.25" style="24"/>
    <col min="13073" max="13079" width="8.875" style="24"/>
    <col min="13080" max="13080" width="9.25" style="24"/>
    <col min="13081" max="13087" width="8.875" style="24"/>
    <col min="13088" max="13088" width="9.25" style="24"/>
    <col min="13089" max="13095" width="8.875" style="24"/>
    <col min="13096" max="13096" width="9.25" style="24"/>
    <col min="13097" max="13103" width="8.875" style="24"/>
    <col min="13104" max="13104" width="9.25" style="24"/>
    <col min="13105" max="13111" width="8.875" style="24"/>
    <col min="13112" max="13112" width="9.25" style="24"/>
    <col min="13113" max="13119" width="8.875" style="24"/>
    <col min="13120" max="13120" width="9.25" style="24"/>
    <col min="13121" max="13127" width="8.875" style="24"/>
    <col min="13128" max="13128" width="9.25" style="24"/>
    <col min="13129" max="13135" width="8.875" style="24"/>
    <col min="13136" max="13136" width="9.25" style="24"/>
    <col min="13137" max="13143" width="8.875" style="24"/>
    <col min="13144" max="13144" width="9.25" style="24"/>
    <col min="13145" max="13151" width="8.875" style="24"/>
    <col min="13152" max="13152" width="9.25" style="24"/>
    <col min="13153" max="13159" width="8.875" style="24"/>
    <col min="13160" max="13160" width="9.25" style="24"/>
    <col min="13161" max="13167" width="8.875" style="24"/>
    <col min="13168" max="13168" width="9.25" style="24"/>
    <col min="13169" max="13175" width="8.875" style="24"/>
    <col min="13176" max="13176" width="9.25" style="24"/>
    <col min="13177" max="13183" width="8.875" style="24"/>
    <col min="13184" max="13184" width="9.25" style="24"/>
    <col min="13185" max="13191" width="8.875" style="24"/>
    <col min="13192" max="13192" width="9.25" style="24"/>
    <col min="13193" max="13199" width="8.875" style="24"/>
    <col min="13200" max="13200" width="9.25" style="24"/>
    <col min="13201" max="13207" width="8.875" style="24"/>
    <col min="13208" max="13208" width="9.25" style="24"/>
    <col min="13209" max="13215" width="8.875" style="24"/>
    <col min="13216" max="13216" width="9.25" style="24"/>
    <col min="13217" max="13223" width="8.875" style="24"/>
    <col min="13224" max="13224" width="9.25" style="24"/>
    <col min="13225" max="13231" width="8.875" style="24"/>
    <col min="13232" max="13232" width="9.25" style="24"/>
    <col min="13233" max="13239" width="8.875" style="24"/>
    <col min="13240" max="13240" width="9.25" style="24"/>
    <col min="13241" max="13247" width="8.875" style="24"/>
    <col min="13248" max="13248" width="9.25" style="24"/>
    <col min="13249" max="13255" width="8.875" style="24"/>
    <col min="13256" max="13256" width="9.25" style="24"/>
    <col min="13257" max="13263" width="8.875" style="24"/>
    <col min="13264" max="13264" width="9.25" style="24"/>
    <col min="13265" max="13271" width="8.875" style="24"/>
    <col min="13272" max="13272" width="9.25" style="24"/>
    <col min="13273" max="13279" width="8.875" style="24"/>
    <col min="13280" max="13280" width="9.25" style="24"/>
    <col min="13281" max="13287" width="8.875" style="24"/>
    <col min="13288" max="13288" width="9.25" style="24"/>
    <col min="13289" max="13295" width="8.875" style="24"/>
    <col min="13296" max="13296" width="9.25" style="24"/>
    <col min="13297" max="13303" width="8.875" style="24"/>
    <col min="13304" max="13304" width="9.25" style="24"/>
    <col min="13305" max="13311" width="8.875" style="24"/>
    <col min="13312" max="13312" width="9.25" style="24"/>
    <col min="13313" max="13319" width="8.875" style="24"/>
    <col min="13320" max="13320" width="9.25" style="24"/>
    <col min="13321" max="13327" width="8.875" style="24"/>
    <col min="13328" max="13328" width="9.25" style="24"/>
    <col min="13329" max="13335" width="8.875" style="24"/>
    <col min="13336" max="13336" width="9.25" style="24"/>
    <col min="13337" max="13343" width="8.875" style="24"/>
    <col min="13344" max="13344" width="9.25" style="24"/>
    <col min="13345" max="13351" width="8.875" style="24"/>
    <col min="13352" max="13352" width="9.25" style="24"/>
    <col min="13353" max="13359" width="8.875" style="24"/>
    <col min="13360" max="13360" width="9.25" style="24"/>
    <col min="13361" max="13367" width="8.875" style="24"/>
    <col min="13368" max="13368" width="9.25" style="24"/>
    <col min="13369" max="13375" width="8.875" style="24"/>
    <col min="13376" max="13376" width="9.25" style="24"/>
    <col min="13377" max="13383" width="8.875" style="24"/>
    <col min="13384" max="13384" width="9.25" style="24"/>
    <col min="13385" max="13391" width="8.875" style="24"/>
    <col min="13392" max="13392" width="9.25" style="24"/>
    <col min="13393" max="13399" width="8.875" style="24"/>
    <col min="13400" max="13400" width="9.25" style="24"/>
    <col min="13401" max="13407" width="8.875" style="24"/>
    <col min="13408" max="13408" width="9.25" style="24"/>
    <col min="13409" max="13415" width="8.875" style="24"/>
    <col min="13416" max="13416" width="9.25" style="24"/>
    <col min="13417" max="13423" width="8.875" style="24"/>
    <col min="13424" max="13424" width="9.25" style="24"/>
    <col min="13425" max="13431" width="8.875" style="24"/>
    <col min="13432" max="13432" width="9.25" style="24"/>
    <col min="13433" max="13439" width="8.875" style="24"/>
    <col min="13440" max="13440" width="9.25" style="24"/>
    <col min="13441" max="13447" width="8.875" style="24"/>
    <col min="13448" max="13448" width="9.25" style="24"/>
    <col min="13449" max="13455" width="8.875" style="24"/>
    <col min="13456" max="13456" width="9.25" style="24"/>
    <col min="13457" max="13463" width="8.875" style="24"/>
    <col min="13464" max="13464" width="9.25" style="24"/>
    <col min="13465" max="13471" width="8.875" style="24"/>
    <col min="13472" max="13472" width="9.25" style="24"/>
    <col min="13473" max="13479" width="8.875" style="24"/>
    <col min="13480" max="13480" width="9.25" style="24"/>
    <col min="13481" max="13487" width="8.875" style="24"/>
    <col min="13488" max="13488" width="9.25" style="24"/>
    <col min="13489" max="13495" width="8.875" style="24"/>
    <col min="13496" max="13496" width="9.25" style="24"/>
    <col min="13497" max="13503" width="8.875" style="24"/>
    <col min="13504" max="13504" width="9.25" style="24"/>
    <col min="13505" max="13511" width="8.875" style="24"/>
    <col min="13512" max="13512" width="9.25" style="24"/>
    <col min="13513" max="13519" width="8.875" style="24"/>
    <col min="13520" max="13520" width="9.25" style="24"/>
    <col min="13521" max="13527" width="8.875" style="24"/>
    <col min="13528" max="13528" width="9.25" style="24"/>
    <col min="13529" max="13535" width="8.875" style="24"/>
    <col min="13536" max="13536" width="9.25" style="24"/>
    <col min="13537" max="13543" width="8.875" style="24"/>
    <col min="13544" max="13544" width="9.25" style="24"/>
    <col min="13545" max="13551" width="8.875" style="24"/>
    <col min="13552" max="13552" width="9.25" style="24"/>
    <col min="13553" max="13559" width="8.875" style="24"/>
    <col min="13560" max="13560" width="9.25" style="24"/>
    <col min="13561" max="13567" width="8.875" style="24"/>
    <col min="13568" max="13568" width="9.25" style="24"/>
    <col min="13569" max="13575" width="8.875" style="24"/>
    <col min="13576" max="13576" width="9.25" style="24"/>
    <col min="13577" max="13583" width="8.875" style="24"/>
    <col min="13584" max="13584" width="9.25" style="24"/>
    <col min="13585" max="13591" width="8.875" style="24"/>
    <col min="13592" max="13592" width="9.25" style="24"/>
    <col min="13593" max="13599" width="8.875" style="24"/>
    <col min="13600" max="13600" width="9.25" style="24"/>
    <col min="13601" max="13607" width="8.875" style="24"/>
    <col min="13608" max="13608" width="9.25" style="24"/>
    <col min="13609" max="13615" width="8.875" style="24"/>
    <col min="13616" max="13616" width="9.25" style="24"/>
    <col min="13617" max="13623" width="8.875" style="24"/>
    <col min="13624" max="13624" width="9.25" style="24"/>
    <col min="13625" max="13631" width="8.875" style="24"/>
    <col min="13632" max="13632" width="9.25" style="24"/>
    <col min="13633" max="13639" width="8.875" style="24"/>
    <col min="13640" max="13640" width="9.25" style="24"/>
    <col min="13641" max="13647" width="8.875" style="24"/>
    <col min="13648" max="13648" width="9.25" style="24"/>
    <col min="13649" max="13655" width="8.875" style="24"/>
    <col min="13656" max="13656" width="9.25" style="24"/>
    <col min="13657" max="13663" width="8.875" style="24"/>
    <col min="13664" max="13664" width="9.25" style="24"/>
    <col min="13665" max="13671" width="8.875" style="24"/>
    <col min="13672" max="13672" width="9.25" style="24"/>
    <col min="13673" max="13679" width="8.875" style="24"/>
    <col min="13680" max="13680" width="9.25" style="24"/>
    <col min="13681" max="13687" width="8.875" style="24"/>
    <col min="13688" max="13688" width="9.25" style="24"/>
    <col min="13689" max="13695" width="8.875" style="24"/>
    <col min="13696" max="13696" width="9.25" style="24"/>
    <col min="13697" max="13703" width="8.875" style="24"/>
    <col min="13704" max="13704" width="9.25" style="24"/>
    <col min="13705" max="13711" width="8.875" style="24"/>
    <col min="13712" max="13712" width="9.25" style="24"/>
    <col min="13713" max="13719" width="8.875" style="24"/>
    <col min="13720" max="13720" width="9.25" style="24"/>
    <col min="13721" max="13727" width="8.875" style="24"/>
    <col min="13728" max="13728" width="9.25" style="24"/>
    <col min="13729" max="13735" width="8.875" style="24"/>
    <col min="13736" max="13736" width="9.25" style="24"/>
    <col min="13737" max="13743" width="8.875" style="24"/>
    <col min="13744" max="13744" width="9.25" style="24"/>
    <col min="13745" max="13751" width="8.875" style="24"/>
    <col min="13752" max="13752" width="9.25" style="24"/>
    <col min="13753" max="13759" width="8.875" style="24"/>
    <col min="13760" max="13760" width="9.25" style="24"/>
    <col min="13761" max="13767" width="8.875" style="24"/>
    <col min="13768" max="13768" width="9.25" style="24"/>
    <col min="13769" max="13775" width="8.875" style="24"/>
    <col min="13776" max="13776" width="9.25" style="24"/>
    <col min="13777" max="13783" width="8.875" style="24"/>
    <col min="13784" max="13784" width="9.25" style="24"/>
    <col min="13785" max="13791" width="8.875" style="24"/>
    <col min="13792" max="13792" width="9.25" style="24"/>
    <col min="13793" max="13799" width="8.875" style="24"/>
    <col min="13800" max="13800" width="9.25" style="24"/>
    <col min="13801" max="13807" width="8.875" style="24"/>
    <col min="13808" max="13808" width="9.25" style="24"/>
    <col min="13809" max="13815" width="8.875" style="24"/>
    <col min="13816" max="13816" width="9.25" style="24"/>
    <col min="13817" max="13823" width="8.875" style="24"/>
    <col min="13824" max="13824" width="9.25" style="24"/>
    <col min="13825" max="13831" width="8.875" style="24"/>
    <col min="13832" max="13832" width="9.25" style="24"/>
    <col min="13833" max="13839" width="8.875" style="24"/>
    <col min="13840" max="13840" width="9.25" style="24"/>
    <col min="13841" max="13847" width="8.875" style="24"/>
    <col min="13848" max="13848" width="9.25" style="24"/>
    <col min="13849" max="13855" width="8.875" style="24"/>
    <col min="13856" max="13856" width="9.25" style="24"/>
    <col min="13857" max="13863" width="8.875" style="24"/>
    <col min="13864" max="13864" width="9.25" style="24"/>
    <col min="13865" max="13871" width="8.875" style="24"/>
    <col min="13872" max="13872" width="9.25" style="24"/>
    <col min="13873" max="13879" width="8.875" style="24"/>
    <col min="13880" max="13880" width="9.25" style="24"/>
    <col min="13881" max="13887" width="8.875" style="24"/>
    <col min="13888" max="13888" width="9.25" style="24"/>
    <col min="13889" max="13895" width="8.875" style="24"/>
    <col min="13896" max="13896" width="9.25" style="24"/>
    <col min="13897" max="13903" width="8.875" style="24"/>
    <col min="13904" max="13904" width="9.25" style="24"/>
    <col min="13905" max="13911" width="8.875" style="24"/>
    <col min="13912" max="13912" width="9.25" style="24"/>
    <col min="13913" max="13919" width="8.875" style="24"/>
    <col min="13920" max="13920" width="9.25" style="24"/>
    <col min="13921" max="13927" width="8.875" style="24"/>
    <col min="13928" max="13928" width="9.25" style="24"/>
    <col min="13929" max="13935" width="8.875" style="24"/>
    <col min="13936" max="13936" width="9.25" style="24"/>
    <col min="13937" max="13943" width="8.875" style="24"/>
    <col min="13944" max="13944" width="9.25" style="24"/>
    <col min="13945" max="13951" width="8.875" style="24"/>
    <col min="13952" max="13952" width="9.25" style="24"/>
    <col min="13953" max="13959" width="8.875" style="24"/>
    <col min="13960" max="13960" width="9.25" style="24"/>
    <col min="13961" max="13967" width="8.875" style="24"/>
    <col min="13968" max="13968" width="9.25" style="24"/>
    <col min="13969" max="13975" width="8.875" style="24"/>
    <col min="13976" max="13976" width="9.25" style="24"/>
    <col min="13977" max="13983" width="8.875" style="24"/>
    <col min="13984" max="13984" width="9.25" style="24"/>
    <col min="13985" max="13991" width="8.875" style="24"/>
    <col min="13992" max="13992" width="9.25" style="24"/>
    <col min="13993" max="13999" width="8.875" style="24"/>
    <col min="14000" max="14000" width="9.25" style="24"/>
    <col min="14001" max="14007" width="8.875" style="24"/>
    <col min="14008" max="14008" width="9.25" style="24"/>
    <col min="14009" max="14015" width="8.875" style="24"/>
    <col min="14016" max="14016" width="9.25" style="24"/>
    <col min="14017" max="14023" width="8.875" style="24"/>
    <col min="14024" max="14024" width="9.25" style="24"/>
    <col min="14025" max="14031" width="8.875" style="24"/>
    <col min="14032" max="14032" width="9.25" style="24"/>
    <col min="14033" max="14039" width="8.875" style="24"/>
    <col min="14040" max="14040" width="9.25" style="24"/>
    <col min="14041" max="14047" width="8.875" style="24"/>
    <col min="14048" max="14048" width="9.25" style="24"/>
    <col min="14049" max="14055" width="8.875" style="24"/>
    <col min="14056" max="14056" width="9.25" style="24"/>
    <col min="14057" max="14063" width="8.875" style="24"/>
    <col min="14064" max="14064" width="9.25" style="24"/>
    <col min="14065" max="14071" width="8.875" style="24"/>
    <col min="14072" max="14072" width="9.25" style="24"/>
    <col min="14073" max="14079" width="8.875" style="24"/>
    <col min="14080" max="14080" width="9.25" style="24"/>
    <col min="14081" max="14087" width="8.875" style="24"/>
    <col min="14088" max="14088" width="9.25" style="24"/>
    <col min="14089" max="14095" width="8.875" style="24"/>
    <col min="14096" max="14096" width="9.25" style="24"/>
    <col min="14097" max="14103" width="8.875" style="24"/>
    <col min="14104" max="14104" width="9.25" style="24"/>
    <col min="14105" max="14111" width="8.875" style="24"/>
    <col min="14112" max="14112" width="9.25" style="24"/>
    <col min="14113" max="14119" width="8.875" style="24"/>
    <col min="14120" max="14120" width="9.25" style="24"/>
    <col min="14121" max="14127" width="8.875" style="24"/>
    <col min="14128" max="14128" width="9.25" style="24"/>
    <col min="14129" max="14135" width="8.875" style="24"/>
    <col min="14136" max="14136" width="9.25" style="24"/>
    <col min="14137" max="14143" width="8.875" style="24"/>
    <col min="14144" max="14144" width="9.25" style="24"/>
    <col min="14145" max="14151" width="8.875" style="24"/>
    <col min="14152" max="14152" width="9.25" style="24"/>
    <col min="14153" max="14159" width="8.875" style="24"/>
    <col min="14160" max="14160" width="9.25" style="24"/>
    <col min="14161" max="14167" width="8.875" style="24"/>
    <col min="14168" max="14168" width="9.25" style="24"/>
    <col min="14169" max="14175" width="8.875" style="24"/>
    <col min="14176" max="14176" width="9.25" style="24"/>
    <col min="14177" max="14183" width="8.875" style="24"/>
    <col min="14184" max="14184" width="9.25" style="24"/>
    <col min="14185" max="14191" width="8.875" style="24"/>
    <col min="14192" max="14192" width="9.25" style="24"/>
    <col min="14193" max="14199" width="8.875" style="24"/>
    <col min="14200" max="14200" width="9.25" style="24"/>
    <col min="14201" max="14207" width="8.875" style="24"/>
    <col min="14208" max="14208" width="9.25" style="24"/>
    <col min="14209" max="14215" width="8.875" style="24"/>
    <col min="14216" max="14216" width="9.25" style="24"/>
    <col min="14217" max="14223" width="8.875" style="24"/>
    <col min="14224" max="14224" width="9.25" style="24"/>
    <col min="14225" max="14231" width="8.875" style="24"/>
    <col min="14232" max="14232" width="9.25" style="24"/>
    <col min="14233" max="14239" width="8.875" style="24"/>
    <col min="14240" max="14240" width="9.25" style="24"/>
    <col min="14241" max="14247" width="8.875" style="24"/>
    <col min="14248" max="14248" width="9.25" style="24"/>
    <col min="14249" max="14255" width="8.875" style="24"/>
    <col min="14256" max="14256" width="9.25" style="24"/>
    <col min="14257" max="14263" width="8.875" style="24"/>
    <col min="14264" max="14264" width="9.25" style="24"/>
    <col min="14265" max="14271" width="8.875" style="24"/>
    <col min="14272" max="14272" width="9.25" style="24"/>
    <col min="14273" max="14279" width="8.875" style="24"/>
    <col min="14280" max="14280" width="9.25" style="24"/>
    <col min="14281" max="14287" width="8.875" style="24"/>
    <col min="14288" max="14288" width="9.25" style="24"/>
    <col min="14289" max="14295" width="8.875" style="24"/>
    <col min="14296" max="14296" width="9.25" style="24"/>
    <col min="14297" max="14303" width="8.875" style="24"/>
    <col min="14304" max="14304" width="9.25" style="24"/>
    <col min="14305" max="14311" width="8.875" style="24"/>
    <col min="14312" max="14312" width="9.25" style="24"/>
    <col min="14313" max="14319" width="8.875" style="24"/>
    <col min="14320" max="14320" width="9.25" style="24"/>
    <col min="14321" max="14327" width="8.875" style="24"/>
    <col min="14328" max="14328" width="9.25" style="24"/>
    <col min="14329" max="14335" width="8.875" style="24"/>
    <col min="14336" max="14336" width="9.25" style="24"/>
    <col min="14337" max="14343" width="8.875" style="24"/>
    <col min="14344" max="14344" width="9.25" style="24"/>
    <col min="14345" max="14351" width="8.875" style="24"/>
    <col min="14352" max="14352" width="9.25" style="24"/>
    <col min="14353" max="14359" width="8.875" style="24"/>
    <col min="14360" max="14360" width="9.25" style="24"/>
    <col min="14361" max="14367" width="8.875" style="24"/>
    <col min="14368" max="14368" width="9.25" style="24"/>
    <col min="14369" max="14375" width="8.875" style="24"/>
    <col min="14376" max="14376" width="9.25" style="24"/>
    <col min="14377" max="14383" width="8.875" style="24"/>
    <col min="14384" max="14384" width="9.25" style="24"/>
    <col min="14385" max="14391" width="8.875" style="24"/>
    <col min="14392" max="14392" width="9.25" style="24"/>
    <col min="14393" max="14399" width="8.875" style="24"/>
    <col min="14400" max="14400" width="9.25" style="24"/>
    <col min="14401" max="14407" width="8.875" style="24"/>
    <col min="14408" max="14408" width="9.25" style="24"/>
    <col min="14409" max="14415" width="8.875" style="24"/>
    <col min="14416" max="14416" width="9.25" style="24"/>
    <col min="14417" max="14423" width="8.875" style="24"/>
    <col min="14424" max="14424" width="9.25" style="24"/>
    <col min="14425" max="14431" width="8.875" style="24"/>
    <col min="14432" max="14432" width="9.25" style="24"/>
    <col min="14433" max="14439" width="8.875" style="24"/>
    <col min="14440" max="14440" width="9.25" style="24"/>
    <col min="14441" max="14447" width="8.875" style="24"/>
    <col min="14448" max="14448" width="9.25" style="24"/>
    <col min="14449" max="14455" width="8.875" style="24"/>
    <col min="14456" max="14456" width="9.25" style="24"/>
    <col min="14457" max="14463" width="8.875" style="24"/>
    <col min="14464" max="14464" width="9.25" style="24"/>
    <col min="14465" max="14471" width="8.875" style="24"/>
    <col min="14472" max="14472" width="9.25" style="24"/>
    <col min="14473" max="14479" width="8.875" style="24"/>
    <col min="14480" max="14480" width="9.25" style="24"/>
    <col min="14481" max="14487" width="8.875" style="24"/>
    <col min="14488" max="14488" width="9.25" style="24"/>
    <col min="14489" max="14495" width="8.875" style="24"/>
    <col min="14496" max="14496" width="9.25" style="24"/>
    <col min="14497" max="14503" width="8.875" style="24"/>
    <col min="14504" max="14504" width="9.25" style="24"/>
    <col min="14505" max="14511" width="8.875" style="24"/>
    <col min="14512" max="14512" width="9.25" style="24"/>
    <col min="14513" max="14519" width="8.875" style="24"/>
    <col min="14520" max="14520" width="9.25" style="24"/>
    <col min="14521" max="14527" width="8.875" style="24"/>
    <col min="14528" max="14528" width="9.25" style="24"/>
    <col min="14529" max="14535" width="8.875" style="24"/>
    <col min="14536" max="14536" width="9.25" style="24"/>
    <col min="14537" max="14543" width="8.875" style="24"/>
    <col min="14544" max="14544" width="9.25" style="24"/>
    <col min="14545" max="14551" width="8.875" style="24"/>
    <col min="14552" max="14552" width="9.25" style="24"/>
    <col min="14553" max="14559" width="8.875" style="24"/>
    <col min="14560" max="14560" width="9.25" style="24"/>
    <col min="14561" max="14567" width="8.875" style="24"/>
    <col min="14568" max="14568" width="9.25" style="24"/>
    <col min="14569" max="14575" width="8.875" style="24"/>
    <col min="14576" max="14576" width="9.25" style="24"/>
    <col min="14577" max="14583" width="8.875" style="24"/>
    <col min="14584" max="14584" width="9.25" style="24"/>
    <col min="14585" max="14591" width="8.875" style="24"/>
    <col min="14592" max="14592" width="9.25" style="24"/>
    <col min="14593" max="14599" width="8.875" style="24"/>
    <col min="14600" max="14600" width="9.25" style="24"/>
    <col min="14601" max="14607" width="8.875" style="24"/>
    <col min="14608" max="14608" width="9.25" style="24"/>
    <col min="14609" max="14615" width="8.875" style="24"/>
    <col min="14616" max="14616" width="9.25" style="24"/>
    <col min="14617" max="14623" width="8.875" style="24"/>
    <col min="14624" max="14624" width="9.25" style="24"/>
    <col min="14625" max="14631" width="8.875" style="24"/>
    <col min="14632" max="14632" width="9.25" style="24"/>
    <col min="14633" max="14639" width="8.875" style="24"/>
    <col min="14640" max="14640" width="9.25" style="24"/>
    <col min="14641" max="14647" width="8.875" style="24"/>
    <col min="14648" max="14648" width="9.25" style="24"/>
    <col min="14649" max="14655" width="8.875" style="24"/>
    <col min="14656" max="14656" width="9.25" style="24"/>
    <col min="14657" max="14663" width="8.875" style="24"/>
    <col min="14664" max="14664" width="9.25" style="24"/>
    <col min="14665" max="14671" width="8.875" style="24"/>
    <col min="14672" max="14672" width="9.25" style="24"/>
    <col min="14673" max="14679" width="8.875" style="24"/>
    <col min="14680" max="14680" width="9.25" style="24"/>
    <col min="14681" max="14687" width="8.875" style="24"/>
    <col min="14688" max="14688" width="9.25" style="24"/>
    <col min="14689" max="14695" width="8.875" style="24"/>
    <col min="14696" max="14696" width="9.25" style="24"/>
    <col min="14697" max="14703" width="8.875" style="24"/>
    <col min="14704" max="14704" width="9.25" style="24"/>
    <col min="14705" max="14711" width="8.875" style="24"/>
    <col min="14712" max="14712" width="9.25" style="24"/>
    <col min="14713" max="14719" width="8.875" style="24"/>
    <col min="14720" max="14720" width="9.25" style="24"/>
    <col min="14721" max="14727" width="8.875" style="24"/>
    <col min="14728" max="14728" width="9.25" style="24"/>
    <col min="14729" max="14735" width="8.875" style="24"/>
    <col min="14736" max="14736" width="9.25" style="24"/>
    <col min="14737" max="14743" width="8.875" style="24"/>
    <col min="14744" max="14744" width="9.25" style="24"/>
    <col min="14745" max="14751" width="8.875" style="24"/>
    <col min="14752" max="14752" width="9.25" style="24"/>
    <col min="14753" max="14759" width="8.875" style="24"/>
    <col min="14760" max="14760" width="9.25" style="24"/>
    <col min="14761" max="14767" width="8.875" style="24"/>
    <col min="14768" max="14768" width="9.25" style="24"/>
    <col min="14769" max="14775" width="8.875" style="24"/>
    <col min="14776" max="14776" width="9.25" style="24"/>
    <col min="14777" max="14783" width="8.875" style="24"/>
    <col min="14784" max="14784" width="9.25" style="24"/>
    <col min="14785" max="14791" width="8.875" style="24"/>
    <col min="14792" max="14792" width="9.25" style="24"/>
    <col min="14793" max="14799" width="8.875" style="24"/>
    <col min="14800" max="14800" width="9.25" style="24"/>
    <col min="14801" max="14807" width="8.875" style="24"/>
    <col min="14808" max="14808" width="9.25" style="24"/>
    <col min="14809" max="14815" width="8.875" style="24"/>
    <col min="14816" max="14816" width="9.25" style="24"/>
    <col min="14817" max="14823" width="8.875" style="24"/>
    <col min="14824" max="14824" width="9.25" style="24"/>
    <col min="14825" max="14831" width="8.875" style="24"/>
    <col min="14832" max="14832" width="9.25" style="24"/>
    <col min="14833" max="14839" width="8.875" style="24"/>
    <col min="14840" max="14840" width="9.25" style="24"/>
    <col min="14841" max="14847" width="8.875" style="24"/>
    <col min="14848" max="14848" width="9.25" style="24"/>
    <col min="14849" max="14855" width="8.875" style="24"/>
    <col min="14856" max="14856" width="9.25" style="24"/>
    <col min="14857" max="14863" width="8.875" style="24"/>
    <col min="14864" max="14864" width="9.25" style="24"/>
    <col min="14865" max="14871" width="8.875" style="24"/>
    <col min="14872" max="14872" width="9.25" style="24"/>
    <col min="14873" max="14879" width="8.875" style="24"/>
    <col min="14880" max="14880" width="9.25" style="24"/>
    <col min="14881" max="14887" width="8.875" style="24"/>
    <col min="14888" max="14888" width="9.25" style="24"/>
    <col min="14889" max="14895" width="8.875" style="24"/>
    <col min="14896" max="14896" width="9.25" style="24"/>
    <col min="14897" max="14903" width="8.875" style="24"/>
    <col min="14904" max="14904" width="9.25" style="24"/>
    <col min="14905" max="14911" width="8.875" style="24"/>
    <col min="14912" max="14912" width="9.25" style="24"/>
    <col min="14913" max="14919" width="8.875" style="24"/>
    <col min="14920" max="14920" width="9.25" style="24"/>
    <col min="14921" max="14927" width="8.875" style="24"/>
    <col min="14928" max="14928" width="9.25" style="24"/>
    <col min="14929" max="14935" width="8.875" style="24"/>
    <col min="14936" max="14936" width="9.25" style="24"/>
    <col min="14937" max="14943" width="8.875" style="24"/>
    <col min="14944" max="14944" width="9.25" style="24"/>
    <col min="14945" max="14951" width="8.875" style="24"/>
    <col min="14952" max="14952" width="9.25" style="24"/>
    <col min="14953" max="14959" width="8.875" style="24"/>
    <col min="14960" max="14960" width="9.25" style="24"/>
    <col min="14961" max="14967" width="8.875" style="24"/>
    <col min="14968" max="14968" width="9.25" style="24"/>
    <col min="14969" max="14975" width="8.875" style="24"/>
    <col min="14976" max="14976" width="9.25" style="24"/>
    <col min="14977" max="14983" width="8.875" style="24"/>
    <col min="14984" max="14984" width="9.25" style="24"/>
    <col min="14985" max="14991" width="8.875" style="24"/>
    <col min="14992" max="14992" width="9.25" style="24"/>
    <col min="14993" max="14999" width="8.875" style="24"/>
    <col min="15000" max="15000" width="9.25" style="24"/>
    <col min="15001" max="15007" width="8.875" style="24"/>
    <col min="15008" max="15008" width="9.25" style="24"/>
    <col min="15009" max="15015" width="8.875" style="24"/>
    <col min="15016" max="15016" width="9.25" style="24"/>
    <col min="15017" max="15023" width="8.875" style="24"/>
    <col min="15024" max="15024" width="9.25" style="24"/>
    <col min="15025" max="15031" width="8.875" style="24"/>
    <col min="15032" max="15032" width="9.25" style="24"/>
    <col min="15033" max="15039" width="8.875" style="24"/>
    <col min="15040" max="15040" width="9.25" style="24"/>
    <col min="15041" max="15047" width="8.875" style="24"/>
    <col min="15048" max="15048" width="9.25" style="24"/>
    <col min="15049" max="15055" width="8.875" style="24"/>
    <col min="15056" max="15056" width="9.25" style="24"/>
    <col min="15057" max="15063" width="8.875" style="24"/>
    <col min="15064" max="15064" width="9.25" style="24"/>
    <col min="15065" max="15071" width="8.875" style="24"/>
    <col min="15072" max="15072" width="9.25" style="24"/>
    <col min="15073" max="15079" width="8.875" style="24"/>
    <col min="15080" max="15080" width="9.25" style="24"/>
    <col min="15081" max="15087" width="8.875" style="24"/>
    <col min="15088" max="15088" width="9.25" style="24"/>
    <col min="15089" max="15095" width="8.875" style="24"/>
    <col min="15096" max="15096" width="9.25" style="24"/>
    <col min="15097" max="15103" width="8.875" style="24"/>
    <col min="15104" max="15104" width="9.25" style="24"/>
    <col min="15105" max="15111" width="8.875" style="24"/>
    <col min="15112" max="15112" width="9.25" style="24"/>
    <col min="15113" max="15119" width="8.875" style="24"/>
    <col min="15120" max="15120" width="9.25" style="24"/>
    <col min="15121" max="15127" width="8.875" style="24"/>
    <col min="15128" max="15128" width="9.25" style="24"/>
    <col min="15129" max="15135" width="8.875" style="24"/>
    <col min="15136" max="15136" width="9.25" style="24"/>
    <col min="15137" max="15143" width="8.875" style="24"/>
    <col min="15144" max="15144" width="9.25" style="24"/>
    <col min="15145" max="15151" width="8.875" style="24"/>
    <col min="15152" max="15152" width="9.25" style="24"/>
    <col min="15153" max="15159" width="8.875" style="24"/>
    <col min="15160" max="15160" width="9.25" style="24"/>
    <col min="15161" max="15167" width="8.875" style="24"/>
    <col min="15168" max="15168" width="9.25" style="24"/>
    <col min="15169" max="15175" width="8.875" style="24"/>
    <col min="15176" max="15176" width="9.25" style="24"/>
    <col min="15177" max="15183" width="8.875" style="24"/>
    <col min="15184" max="15184" width="9.25" style="24"/>
    <col min="15185" max="15191" width="8.875" style="24"/>
    <col min="15192" max="15192" width="9.25" style="24"/>
    <col min="15193" max="15199" width="8.875" style="24"/>
    <col min="15200" max="15200" width="9.25" style="24"/>
    <col min="15201" max="15207" width="8.875" style="24"/>
    <col min="15208" max="15208" width="9.25" style="24"/>
    <col min="15209" max="15215" width="8.875" style="24"/>
    <col min="15216" max="15216" width="9.25" style="24"/>
    <col min="15217" max="15223" width="8.875" style="24"/>
    <col min="15224" max="15224" width="9.25" style="24"/>
    <col min="15225" max="15231" width="8.875" style="24"/>
    <col min="15232" max="15232" width="9.25" style="24"/>
    <col min="15233" max="15239" width="8.875" style="24"/>
    <col min="15240" max="15240" width="9.25" style="24"/>
    <col min="15241" max="15247" width="8.875" style="24"/>
    <col min="15248" max="15248" width="9.25" style="24"/>
    <col min="15249" max="15255" width="8.875" style="24"/>
    <col min="15256" max="15256" width="9.25" style="24"/>
    <col min="15257" max="15263" width="8.875" style="24"/>
    <col min="15264" max="15264" width="9.25" style="24"/>
    <col min="15265" max="15271" width="8.875" style="24"/>
    <col min="15272" max="15272" width="9.25" style="24"/>
    <col min="15273" max="15279" width="8.875" style="24"/>
    <col min="15280" max="15280" width="9.25" style="24"/>
    <col min="15281" max="15287" width="8.875" style="24"/>
    <col min="15288" max="15288" width="9.25" style="24"/>
    <col min="15289" max="15295" width="8.875" style="24"/>
    <col min="15296" max="15296" width="9.25" style="24"/>
    <col min="15297" max="15303" width="8.875" style="24"/>
    <col min="15304" max="15304" width="9.25" style="24"/>
    <col min="15305" max="15311" width="8.875" style="24"/>
    <col min="15312" max="15312" width="9.25" style="24"/>
    <col min="15313" max="15319" width="8.875" style="24"/>
    <col min="15320" max="15320" width="9.25" style="24"/>
    <col min="15321" max="15327" width="8.875" style="24"/>
    <col min="15328" max="15328" width="9.25" style="24"/>
    <col min="15329" max="15335" width="8.875" style="24"/>
    <col min="15336" max="15336" width="9.25" style="24"/>
    <col min="15337" max="15343" width="8.875" style="24"/>
    <col min="15344" max="15344" width="9.25" style="24"/>
    <col min="15345" max="15351" width="8.875" style="24"/>
    <col min="15352" max="15352" width="9.25" style="24"/>
    <col min="15353" max="15359" width="8.875" style="24"/>
    <col min="15360" max="15360" width="9.25" style="24"/>
    <col min="15361" max="15367" width="8.875" style="24"/>
    <col min="15368" max="15368" width="9.25" style="24"/>
    <col min="15369" max="15375" width="8.875" style="24"/>
    <col min="15376" max="15376" width="9.25" style="24"/>
    <col min="15377" max="15383" width="8.875" style="24"/>
    <col min="15384" max="15384" width="9.25" style="24"/>
    <col min="15385" max="15391" width="8.875" style="24"/>
    <col min="15392" max="15392" width="9.25" style="24"/>
    <col min="15393" max="15399" width="8.875" style="24"/>
    <col min="15400" max="15400" width="9.25" style="24"/>
    <col min="15401" max="15407" width="8.875" style="24"/>
    <col min="15408" max="15408" width="9.25" style="24"/>
    <col min="15409" max="15415" width="8.875" style="24"/>
    <col min="15416" max="15416" width="9.25" style="24"/>
    <col min="15417" max="15423" width="8.875" style="24"/>
    <col min="15424" max="15424" width="9.25" style="24"/>
    <col min="15425" max="15431" width="8.875" style="24"/>
    <col min="15432" max="15432" width="9.25" style="24"/>
    <col min="15433" max="15439" width="8.875" style="24"/>
    <col min="15440" max="15440" width="9.25" style="24"/>
    <col min="15441" max="15447" width="8.875" style="24"/>
    <col min="15448" max="15448" width="9.25" style="24"/>
    <col min="15449" max="15455" width="8.875" style="24"/>
    <col min="15456" max="15456" width="9.25" style="24"/>
    <col min="15457" max="15463" width="8.875" style="24"/>
    <col min="15464" max="15464" width="9.25" style="24"/>
    <col min="15465" max="15471" width="8.875" style="24"/>
    <col min="15472" max="15472" width="9.25" style="24"/>
    <col min="15473" max="15479" width="8.875" style="24"/>
    <col min="15480" max="15480" width="9.25" style="24"/>
    <col min="15481" max="15487" width="8.875" style="24"/>
    <col min="15488" max="15488" width="9.25" style="24"/>
    <col min="15489" max="15495" width="8.875" style="24"/>
    <col min="15496" max="15496" width="9.25" style="24"/>
    <col min="15497" max="15503" width="8.875" style="24"/>
    <col min="15504" max="15504" width="9.25" style="24"/>
    <col min="15505" max="15511" width="8.875" style="24"/>
    <col min="15512" max="15512" width="9.25" style="24"/>
    <col min="15513" max="15519" width="8.875" style="24"/>
    <col min="15520" max="15520" width="9.25" style="24"/>
    <col min="15521" max="15527" width="8.875" style="24"/>
    <col min="15528" max="15528" width="9.25" style="24"/>
    <col min="15529" max="15535" width="8.875" style="24"/>
    <col min="15536" max="15536" width="9.25" style="24"/>
    <col min="15537" max="15543" width="8.875" style="24"/>
    <col min="15544" max="15544" width="9.25" style="24"/>
    <col min="15545" max="15551" width="8.875" style="24"/>
    <col min="15552" max="15552" width="9.25" style="24"/>
    <col min="15553" max="15559" width="8.875" style="24"/>
    <col min="15560" max="15560" width="9.25" style="24"/>
    <col min="15561" max="15567" width="8.875" style="24"/>
    <col min="15568" max="15568" width="9.25" style="24"/>
    <col min="15569" max="15575" width="8.875" style="24"/>
    <col min="15576" max="15576" width="9.25" style="24"/>
    <col min="15577" max="15583" width="8.875" style="24"/>
    <col min="15584" max="15584" width="9.25" style="24"/>
    <col min="15585" max="15591" width="8.875" style="24"/>
    <col min="15592" max="15592" width="9.25" style="24"/>
    <col min="15593" max="15599" width="8.875" style="24"/>
    <col min="15600" max="15600" width="9.25" style="24"/>
    <col min="15601" max="15607" width="8.875" style="24"/>
    <col min="15608" max="15608" width="9.25" style="24"/>
    <col min="15609" max="15615" width="8.875" style="24"/>
    <col min="15616" max="15616" width="9.25" style="24"/>
    <col min="15617" max="15623" width="8.875" style="24"/>
    <col min="15624" max="15624" width="9.25" style="24"/>
    <col min="15625" max="15631" width="8.875" style="24"/>
    <col min="15632" max="15632" width="9.25" style="24"/>
    <col min="15633" max="15639" width="8.875" style="24"/>
    <col min="15640" max="15640" width="9.25" style="24"/>
    <col min="15641" max="15647" width="8.875" style="24"/>
    <col min="15648" max="15648" width="9.25" style="24"/>
    <col min="15649" max="15655" width="8.875" style="24"/>
    <col min="15656" max="15656" width="9.25" style="24"/>
    <col min="15657" max="15663" width="8.875" style="24"/>
    <col min="15664" max="15664" width="9.25" style="24"/>
    <col min="15665" max="15671" width="8.875" style="24"/>
    <col min="15672" max="15672" width="9.25" style="24"/>
    <col min="15673" max="15679" width="8.875" style="24"/>
    <col min="15680" max="15680" width="9.25" style="24"/>
    <col min="15681" max="15687" width="8.875" style="24"/>
    <col min="15688" max="15688" width="9.25" style="24"/>
    <col min="15689" max="15695" width="8.875" style="24"/>
    <col min="15696" max="15696" width="9.25" style="24"/>
    <col min="15697" max="15703" width="8.875" style="24"/>
    <col min="15704" max="15704" width="9.25" style="24"/>
    <col min="15705" max="15711" width="8.875" style="24"/>
    <col min="15712" max="15712" width="9.25" style="24"/>
    <col min="15713" max="15719" width="8.875" style="24"/>
    <col min="15720" max="15720" width="9.25" style="24"/>
    <col min="15721" max="15727" width="8.875" style="24"/>
    <col min="15728" max="15728" width="9.25" style="24"/>
    <col min="15729" max="15735" width="8.875" style="24"/>
    <col min="15736" max="15736" width="9.25" style="24"/>
    <col min="15737" max="15743" width="8.875" style="24"/>
    <col min="15744" max="15744" width="9.25" style="24"/>
    <col min="15745" max="15751" width="8.875" style="24"/>
    <col min="15752" max="15752" width="9.25" style="24"/>
    <col min="15753" max="15759" width="8.875" style="24"/>
    <col min="15760" max="15760" width="9.25" style="24"/>
    <col min="15761" max="15767" width="8.875" style="24"/>
    <col min="15768" max="15768" width="9.25" style="24"/>
    <col min="15769" max="15775" width="8.875" style="24"/>
    <col min="15776" max="15776" width="9.25" style="24"/>
    <col min="15777" max="15783" width="8.875" style="24"/>
    <col min="15784" max="15784" width="9.25" style="24"/>
    <col min="15785" max="15791" width="8.875" style="24"/>
    <col min="15792" max="15792" width="9.25" style="24"/>
    <col min="15793" max="15799" width="8.875" style="24"/>
    <col min="15800" max="15800" width="9.25" style="24"/>
    <col min="15801" max="15807" width="8.875" style="24"/>
    <col min="15808" max="15808" width="9.25" style="24"/>
    <col min="15809" max="15815" width="8.875" style="24"/>
    <col min="15816" max="15816" width="9.25" style="24"/>
    <col min="15817" max="15823" width="8.875" style="24"/>
    <col min="15824" max="15824" width="9.25" style="24"/>
    <col min="15825" max="15831" width="8.875" style="24"/>
    <col min="15832" max="15832" width="9.25" style="24"/>
    <col min="15833" max="15839" width="8.875" style="24"/>
    <col min="15840" max="15840" width="9.25" style="24"/>
    <col min="15841" max="15847" width="8.875" style="24"/>
    <col min="15848" max="15848" width="9.25" style="24"/>
    <col min="15849" max="15855" width="8.875" style="24"/>
    <col min="15856" max="15856" width="9.25" style="24"/>
    <col min="15857" max="15863" width="8.875" style="24"/>
    <col min="15864" max="15864" width="9.25" style="24"/>
    <col min="15865" max="15871" width="8.875" style="24"/>
    <col min="15872" max="15872" width="9.25" style="24"/>
    <col min="15873" max="15879" width="8.875" style="24"/>
    <col min="15880" max="15880" width="9.25" style="24"/>
    <col min="15881" max="15887" width="8.875" style="24"/>
    <col min="15888" max="15888" width="9.25" style="24"/>
    <col min="15889" max="15895" width="8.875" style="24"/>
    <col min="15896" max="15896" width="9.25" style="24"/>
    <col min="15897" max="15903" width="8.875" style="24"/>
    <col min="15904" max="15904" width="9.25" style="24"/>
    <col min="15905" max="15911" width="8.875" style="24"/>
    <col min="15912" max="15912" width="9.25" style="24"/>
    <col min="15913" max="15919" width="8.875" style="24"/>
    <col min="15920" max="15920" width="9.25" style="24"/>
    <col min="15921" max="15927" width="8.875" style="24"/>
    <col min="15928" max="15928" width="9.25" style="24"/>
    <col min="15929" max="15935" width="8.875" style="24"/>
    <col min="15936" max="15936" width="9.25" style="24"/>
    <col min="15937" max="15943" width="8.875" style="24"/>
    <col min="15944" max="15944" width="9.25" style="24"/>
    <col min="15945" max="15951" width="8.875" style="24"/>
    <col min="15952" max="15952" width="9.25" style="24"/>
    <col min="15953" max="15959" width="8.875" style="24"/>
    <col min="15960" max="15960" width="9.25" style="24"/>
    <col min="15961" max="15967" width="8.875" style="24"/>
    <col min="15968" max="15968" width="9.25" style="24"/>
    <col min="15969" max="15975" width="8.875" style="24"/>
    <col min="15976" max="15976" width="9.25" style="24"/>
    <col min="15977" max="15983" width="8.875" style="24"/>
    <col min="15984" max="15984" width="9.25" style="24"/>
    <col min="15985" max="15991" width="8.875" style="24"/>
    <col min="15992" max="15992" width="9.25" style="24"/>
    <col min="15993" max="15999" width="8.875" style="24"/>
    <col min="16000" max="16000" width="9.25" style="24"/>
    <col min="16001" max="16007" width="8.875" style="24"/>
    <col min="16008" max="16008" width="9.25" style="24"/>
    <col min="16009" max="16015" width="8.875" style="24"/>
    <col min="16016" max="16016" width="9.25" style="24"/>
    <col min="16017" max="16023" width="8.875" style="24"/>
    <col min="16024" max="16024" width="9.25" style="24"/>
    <col min="16025" max="16031" width="8.875" style="24"/>
    <col min="16032" max="16032" width="9.25" style="24"/>
    <col min="16033" max="16039" width="8.875" style="24"/>
    <col min="16040" max="16040" width="9.25" style="24"/>
    <col min="16041" max="16047" width="8.875" style="24"/>
    <col min="16048" max="16048" width="9.25" style="24"/>
    <col min="16049" max="16055" width="8.875" style="24"/>
    <col min="16056" max="16056" width="9.25" style="24"/>
    <col min="16057" max="16063" width="8.875" style="24"/>
    <col min="16064" max="16064" width="9.25" style="24"/>
    <col min="16065" max="16071" width="8.875" style="24"/>
    <col min="16072" max="16072" width="9.25" style="24"/>
    <col min="16073" max="16079" width="8.875" style="24"/>
    <col min="16080" max="16080" width="9.25" style="24"/>
    <col min="16081" max="16087" width="8.875" style="24"/>
    <col min="16088" max="16088" width="9.25" style="24"/>
    <col min="16089" max="16095" width="8.875" style="24"/>
    <col min="16096" max="16096" width="9.25" style="24"/>
    <col min="16097" max="16103" width="8.875" style="24"/>
    <col min="16104" max="16104" width="9.25" style="24"/>
    <col min="16105" max="16111" width="8.875" style="24"/>
    <col min="16112" max="16112" width="9.25" style="24"/>
    <col min="16113" max="16119" width="8.875" style="24"/>
    <col min="16120" max="16120" width="9.25" style="24"/>
    <col min="16121" max="16127" width="8.875" style="24"/>
    <col min="16128" max="16128" width="9.25" style="24"/>
    <col min="16129" max="16135" width="8.875" style="24"/>
    <col min="16136" max="16136" width="9.25" style="24"/>
    <col min="16137" max="16143" width="8.875" style="24"/>
    <col min="16144" max="16144" width="9.25" style="24"/>
    <col min="16145" max="16151" width="8.875" style="24"/>
    <col min="16152" max="16152" width="9.25" style="24"/>
    <col min="16153" max="16159" width="8.875" style="24"/>
    <col min="16160" max="16160" width="9.25" style="24"/>
    <col min="16161" max="16167" width="8.875" style="24"/>
    <col min="16168" max="16168" width="9.25" style="24"/>
    <col min="16169" max="16175" width="8.875" style="24"/>
    <col min="16176" max="16176" width="9.25" style="24"/>
    <col min="16177" max="16183" width="8.875" style="24"/>
    <col min="16184" max="16184" width="9.25" style="24"/>
    <col min="16185" max="16195" width="8.875" style="24"/>
    <col min="16196" max="16196" width="9.25" style="24"/>
    <col min="16197" max="16203" width="8.875" style="24"/>
    <col min="16204" max="16204" width="9.25" style="24"/>
    <col min="16205" max="16215" width="8.875" style="24"/>
    <col min="16216" max="16216" width="9.25" style="24"/>
    <col min="16217" max="16220" width="8.875" style="24"/>
    <col min="16221" max="16223" width="9" style="24"/>
    <col min="16224" max="16224" width="9.25" style="26"/>
    <col min="16225" max="16231" width="9" style="26"/>
    <col min="16232" max="16232" width="9.25" style="26"/>
    <col min="16233" max="16384" width="9" style="26"/>
  </cols>
  <sheetData>
    <row r="1" ht="30" customHeight="1" spans="1:15">
      <c r="A1" s="27" t="s">
        <v>89</v>
      </c>
      <c r="B1" s="28"/>
      <c r="C1" s="28"/>
      <c r="D1" s="28"/>
      <c r="E1" s="28"/>
      <c r="F1" s="28"/>
      <c r="G1" s="28"/>
      <c r="H1" s="28"/>
      <c r="I1" s="28"/>
      <c r="J1" s="28"/>
      <c r="K1" s="28"/>
      <c r="L1" s="28"/>
      <c r="M1" s="28"/>
      <c r="N1" s="28"/>
      <c r="O1" s="53"/>
    </row>
    <row r="2" ht="36" customHeight="1" spans="1:15">
      <c r="A2" s="29" t="s">
        <v>1</v>
      </c>
      <c r="B2" s="30" t="s">
        <v>2</v>
      </c>
      <c r="C2" s="31"/>
      <c r="D2" s="32" t="s">
        <v>3</v>
      </c>
      <c r="E2" s="32"/>
      <c r="F2" s="29" t="s">
        <v>4</v>
      </c>
      <c r="G2" s="29" t="s">
        <v>5</v>
      </c>
      <c r="H2" s="33" t="s">
        <v>6</v>
      </c>
      <c r="I2" s="29" t="s">
        <v>7</v>
      </c>
      <c r="J2" s="29" t="s">
        <v>8</v>
      </c>
      <c r="K2" s="33" t="s">
        <v>9</v>
      </c>
      <c r="L2" s="33" t="s">
        <v>10</v>
      </c>
      <c r="M2" s="33" t="s">
        <v>11</v>
      </c>
      <c r="N2" s="33" t="s">
        <v>12</v>
      </c>
      <c r="O2" s="33" t="s">
        <v>13</v>
      </c>
    </row>
    <row r="3" s="23" customFormat="1" ht="51" customHeight="1" spans="1:16381">
      <c r="A3" s="34" t="s">
        <v>14</v>
      </c>
      <c r="B3" s="35" t="s">
        <v>15</v>
      </c>
      <c r="C3" s="36">
        <v>1</v>
      </c>
      <c r="D3" s="37" t="s">
        <v>90</v>
      </c>
      <c r="E3" s="38"/>
      <c r="F3" s="39" t="s">
        <v>17</v>
      </c>
      <c r="G3" s="39" t="s">
        <v>18</v>
      </c>
      <c r="H3" s="40" t="s">
        <v>19</v>
      </c>
      <c r="I3" s="39">
        <v>15</v>
      </c>
      <c r="J3" s="39" t="s">
        <v>20</v>
      </c>
      <c r="K3" s="39">
        <v>2436</v>
      </c>
      <c r="L3" s="39">
        <v>36540</v>
      </c>
      <c r="M3" s="39"/>
      <c r="N3" s="39"/>
      <c r="O3" s="40" t="s">
        <v>21</v>
      </c>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54"/>
      <c r="WZA3" s="54"/>
      <c r="WZB3" s="54"/>
      <c r="WZC3" s="54"/>
      <c r="WZD3" s="54"/>
      <c r="WZE3" s="54"/>
      <c r="WZF3" s="54"/>
      <c r="WZG3" s="54"/>
      <c r="WZH3" s="54"/>
      <c r="WZI3" s="54"/>
      <c r="WZJ3" s="54"/>
      <c r="WZK3" s="54"/>
      <c r="WZL3" s="54"/>
      <c r="WZM3" s="54"/>
      <c r="WZN3" s="54"/>
      <c r="WZO3" s="54"/>
      <c r="WZP3" s="54"/>
      <c r="WZQ3" s="54"/>
      <c r="WZR3" s="54"/>
      <c r="WZS3" s="54"/>
      <c r="WZT3" s="54"/>
      <c r="WZU3" s="54"/>
      <c r="WZV3" s="54"/>
      <c r="WZW3" s="54"/>
      <c r="WZX3" s="54"/>
      <c r="WZY3" s="54"/>
      <c r="WZZ3" s="54"/>
      <c r="XAA3" s="54"/>
      <c r="XAB3" s="54"/>
      <c r="XAC3" s="54"/>
      <c r="XAD3" s="54"/>
      <c r="XAE3" s="54"/>
      <c r="XAF3" s="54"/>
      <c r="XAG3" s="54"/>
      <c r="XAH3" s="54"/>
      <c r="XAI3" s="54"/>
      <c r="XAJ3" s="54"/>
      <c r="XAK3" s="54"/>
      <c r="XAL3" s="54"/>
      <c r="XAM3" s="54"/>
      <c r="XAN3" s="54"/>
      <c r="XAO3" s="54"/>
      <c r="XAP3" s="54"/>
      <c r="XAQ3" s="54"/>
      <c r="XAR3" s="54"/>
      <c r="XAS3" s="54"/>
      <c r="XAT3" s="54"/>
      <c r="XAU3" s="54"/>
      <c r="XAV3" s="54"/>
      <c r="XAW3" s="54"/>
      <c r="XAX3" s="54"/>
      <c r="XAY3" s="54"/>
      <c r="XAZ3" s="54"/>
      <c r="XBA3" s="54"/>
      <c r="XBB3" s="54"/>
      <c r="XBC3" s="54"/>
      <c r="XBD3" s="54"/>
      <c r="XBE3" s="54"/>
      <c r="XBF3" s="54"/>
      <c r="XBG3" s="54"/>
      <c r="XBH3" s="54"/>
      <c r="XBI3" s="54"/>
      <c r="XBJ3" s="54"/>
      <c r="XBK3" s="54"/>
      <c r="XBL3" s="54"/>
      <c r="XBM3" s="54"/>
      <c r="XBN3" s="54"/>
      <c r="XBO3" s="54"/>
      <c r="XBP3" s="54"/>
      <c r="XBQ3" s="54"/>
      <c r="XBR3" s="54"/>
      <c r="XBS3" s="54"/>
      <c r="XBT3" s="54"/>
      <c r="XBU3" s="54"/>
      <c r="XBV3" s="54"/>
      <c r="XBW3" s="54"/>
      <c r="XBX3" s="54"/>
      <c r="XBY3" s="54"/>
      <c r="XBZ3" s="54"/>
      <c r="XCA3" s="54"/>
      <c r="XCB3" s="54"/>
      <c r="XCC3" s="54"/>
      <c r="XCD3" s="54"/>
      <c r="XCE3" s="54"/>
      <c r="XCF3" s="54"/>
      <c r="XCG3" s="54"/>
      <c r="XCH3" s="54"/>
      <c r="XCI3" s="54"/>
      <c r="XCJ3" s="54"/>
      <c r="XCK3" s="54"/>
      <c r="XCL3" s="54"/>
      <c r="XCM3" s="54"/>
      <c r="XCN3" s="54"/>
      <c r="XCO3" s="54"/>
      <c r="XCP3" s="54"/>
      <c r="XCQ3" s="54"/>
      <c r="XCR3" s="54"/>
      <c r="XCS3" s="54"/>
      <c r="XCT3" s="54"/>
      <c r="XCU3" s="54"/>
      <c r="XCV3" s="54"/>
      <c r="XCW3" s="54"/>
      <c r="XCX3" s="54"/>
      <c r="XCY3" s="54"/>
      <c r="XCZ3" s="54"/>
      <c r="XDA3" s="54"/>
      <c r="XDB3" s="54"/>
      <c r="XDC3" s="54"/>
      <c r="XDD3" s="54"/>
      <c r="XDE3" s="54"/>
      <c r="XDF3" s="54"/>
      <c r="XDG3" s="54"/>
      <c r="XDH3" s="54"/>
      <c r="XDI3" s="54"/>
      <c r="XDJ3" s="54"/>
      <c r="XDK3" s="54"/>
      <c r="XDL3" s="54"/>
      <c r="XDM3" s="54"/>
      <c r="XDN3" s="54"/>
      <c r="XDO3" s="54"/>
      <c r="XDP3" s="54"/>
      <c r="XDQ3" s="54"/>
      <c r="XDR3" s="54"/>
      <c r="XDS3" s="54"/>
      <c r="XDT3" s="54"/>
      <c r="XDU3" s="54"/>
      <c r="XDV3" s="54"/>
      <c r="XDW3" s="54"/>
      <c r="XDX3" s="54"/>
      <c r="XDY3" s="54"/>
      <c r="XDZ3" s="54"/>
      <c r="XEA3" s="54"/>
      <c r="XEB3" s="54"/>
      <c r="XEC3" s="54"/>
      <c r="XED3" s="54"/>
      <c r="XEE3" s="54"/>
      <c r="XEF3" s="54"/>
      <c r="XEG3" s="54"/>
      <c r="XEH3" s="54"/>
      <c r="XEI3" s="54"/>
      <c r="XEJ3" s="54"/>
      <c r="XEK3" s="54"/>
      <c r="XEL3" s="54"/>
      <c r="XEM3" s="54"/>
      <c r="XEN3" s="54"/>
      <c r="XEO3" s="54"/>
      <c r="XEP3" s="54"/>
      <c r="XEQ3" s="54"/>
      <c r="XER3" s="54"/>
      <c r="XES3" s="54"/>
      <c r="XET3" s="54"/>
      <c r="XEU3" s="54"/>
      <c r="XEV3" s="54"/>
      <c r="XEW3" s="54"/>
      <c r="XEX3" s="54"/>
      <c r="XEY3" s="54"/>
      <c r="XEZ3" s="54"/>
      <c r="XFA3" s="54"/>
    </row>
    <row r="4" s="23" customFormat="1" ht="24.75" spans="1:16381">
      <c r="A4" s="41"/>
      <c r="B4" s="42"/>
      <c r="C4" s="36">
        <v>2</v>
      </c>
      <c r="D4" s="43" t="s">
        <v>22</v>
      </c>
      <c r="E4" s="38"/>
      <c r="F4" s="39" t="s">
        <v>17</v>
      </c>
      <c r="G4" s="39" t="s">
        <v>23</v>
      </c>
      <c r="H4" s="40" t="s">
        <v>24</v>
      </c>
      <c r="I4" s="39">
        <v>4</v>
      </c>
      <c r="J4" s="39" t="s">
        <v>20</v>
      </c>
      <c r="K4" s="39">
        <v>112</v>
      </c>
      <c r="L4" s="39">
        <v>448</v>
      </c>
      <c r="M4" s="39"/>
      <c r="N4" s="39"/>
      <c r="O4" s="39"/>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54"/>
      <c r="WZA4" s="54"/>
      <c r="WZB4" s="54"/>
      <c r="WZC4" s="54"/>
      <c r="WZD4" s="54"/>
      <c r="WZE4" s="54"/>
      <c r="WZF4" s="54"/>
      <c r="WZG4" s="54"/>
      <c r="WZH4" s="54"/>
      <c r="WZI4" s="54"/>
      <c r="WZJ4" s="54"/>
      <c r="WZK4" s="54"/>
      <c r="WZL4" s="54"/>
      <c r="WZM4" s="54"/>
      <c r="WZN4" s="54"/>
      <c r="WZO4" s="54"/>
      <c r="WZP4" s="54"/>
      <c r="WZQ4" s="54"/>
      <c r="WZR4" s="54"/>
      <c r="WZS4" s="54"/>
      <c r="WZT4" s="54"/>
      <c r="WZU4" s="54"/>
      <c r="WZV4" s="54"/>
      <c r="WZW4" s="54"/>
      <c r="WZX4" s="54"/>
      <c r="WZY4" s="54"/>
      <c r="WZZ4" s="54"/>
      <c r="XAA4" s="54"/>
      <c r="XAB4" s="54"/>
      <c r="XAC4" s="54"/>
      <c r="XAD4" s="54"/>
      <c r="XAE4" s="54"/>
      <c r="XAF4" s="54"/>
      <c r="XAG4" s="54"/>
      <c r="XAH4" s="54"/>
      <c r="XAI4" s="54"/>
      <c r="XAJ4" s="54"/>
      <c r="XAK4" s="54"/>
      <c r="XAL4" s="54"/>
      <c r="XAM4" s="54"/>
      <c r="XAN4" s="54"/>
      <c r="XAO4" s="54"/>
      <c r="XAP4" s="54"/>
      <c r="XAQ4" s="54"/>
      <c r="XAR4" s="54"/>
      <c r="XAS4" s="54"/>
      <c r="XAT4" s="54"/>
      <c r="XAU4" s="54"/>
      <c r="XAV4" s="54"/>
      <c r="XAW4" s="54"/>
      <c r="XAX4" s="54"/>
      <c r="XAY4" s="54"/>
      <c r="XAZ4" s="54"/>
      <c r="XBA4" s="54"/>
      <c r="XBB4" s="54"/>
      <c r="XBC4" s="54"/>
      <c r="XBD4" s="54"/>
      <c r="XBE4" s="54"/>
      <c r="XBF4" s="54"/>
      <c r="XBG4" s="54"/>
      <c r="XBH4" s="54"/>
      <c r="XBI4" s="54"/>
      <c r="XBJ4" s="54"/>
      <c r="XBK4" s="54"/>
      <c r="XBL4" s="54"/>
      <c r="XBM4" s="54"/>
      <c r="XBN4" s="54"/>
      <c r="XBO4" s="54"/>
      <c r="XBP4" s="54"/>
      <c r="XBQ4" s="54"/>
      <c r="XBR4" s="54"/>
      <c r="XBS4" s="54"/>
      <c r="XBT4" s="54"/>
      <c r="XBU4" s="54"/>
      <c r="XBV4" s="54"/>
      <c r="XBW4" s="54"/>
      <c r="XBX4" s="54"/>
      <c r="XBY4" s="54"/>
      <c r="XBZ4" s="54"/>
      <c r="XCA4" s="54"/>
      <c r="XCB4" s="54"/>
      <c r="XCC4" s="54"/>
      <c r="XCD4" s="54"/>
      <c r="XCE4" s="54"/>
      <c r="XCF4" s="54"/>
      <c r="XCG4" s="54"/>
      <c r="XCH4" s="54"/>
      <c r="XCI4" s="54"/>
      <c r="XCJ4" s="54"/>
      <c r="XCK4" s="54"/>
      <c r="XCL4" s="54"/>
      <c r="XCM4" s="54"/>
      <c r="XCN4" s="54"/>
      <c r="XCO4" s="54"/>
      <c r="XCP4" s="54"/>
      <c r="XCQ4" s="54"/>
      <c r="XCR4" s="54"/>
      <c r="XCS4" s="54"/>
      <c r="XCT4" s="54"/>
      <c r="XCU4" s="54"/>
      <c r="XCV4" s="54"/>
      <c r="XCW4" s="54"/>
      <c r="XCX4" s="54"/>
      <c r="XCY4" s="54"/>
      <c r="XCZ4" s="54"/>
      <c r="XDA4" s="54"/>
      <c r="XDB4" s="54"/>
      <c r="XDC4" s="54"/>
      <c r="XDD4" s="54"/>
      <c r="XDE4" s="54"/>
      <c r="XDF4" s="54"/>
      <c r="XDG4" s="54"/>
      <c r="XDH4" s="54"/>
      <c r="XDI4" s="54"/>
      <c r="XDJ4" s="54"/>
      <c r="XDK4" s="54"/>
      <c r="XDL4" s="54"/>
      <c r="XDM4" s="54"/>
      <c r="XDN4" s="54"/>
      <c r="XDO4" s="54"/>
      <c r="XDP4" s="54"/>
      <c r="XDQ4" s="54"/>
      <c r="XDR4" s="54"/>
      <c r="XDS4" s="54"/>
      <c r="XDT4" s="54"/>
      <c r="XDU4" s="54"/>
      <c r="XDV4" s="54"/>
      <c r="XDW4" s="54"/>
      <c r="XDX4" s="54"/>
      <c r="XDY4" s="54"/>
      <c r="XDZ4" s="54"/>
      <c r="XEA4" s="54"/>
      <c r="XEB4" s="54"/>
      <c r="XEC4" s="54"/>
      <c r="XED4" s="54"/>
      <c r="XEE4" s="54"/>
      <c r="XEF4" s="54"/>
      <c r="XEG4" s="54"/>
      <c r="XEH4" s="54"/>
      <c r="XEI4" s="54"/>
      <c r="XEJ4" s="54"/>
      <c r="XEK4" s="54"/>
      <c r="XEL4" s="54"/>
      <c r="XEM4" s="54"/>
      <c r="XEN4" s="54"/>
      <c r="XEO4" s="54"/>
      <c r="XEP4" s="54"/>
      <c r="XEQ4" s="54"/>
      <c r="XER4" s="54"/>
      <c r="XES4" s="54"/>
      <c r="XET4" s="54"/>
      <c r="XEU4" s="54"/>
      <c r="XEV4" s="54"/>
      <c r="XEW4" s="54"/>
      <c r="XEX4" s="54"/>
      <c r="XEY4" s="54"/>
      <c r="XEZ4" s="54"/>
      <c r="XFA4" s="54"/>
    </row>
    <row r="5" s="23" customFormat="1" ht="88" customHeight="1" spans="1:16382">
      <c r="A5" s="41"/>
      <c r="B5" s="42"/>
      <c r="C5" s="36">
        <v>3</v>
      </c>
      <c r="D5" s="37" t="s">
        <v>91</v>
      </c>
      <c r="E5" s="38"/>
      <c r="F5" s="39" t="s">
        <v>17</v>
      </c>
      <c r="G5" s="39" t="s">
        <v>26</v>
      </c>
      <c r="H5" s="40" t="s">
        <v>27</v>
      </c>
      <c r="I5" s="39">
        <v>4</v>
      </c>
      <c r="J5" s="39" t="s">
        <v>20</v>
      </c>
      <c r="K5" s="39">
        <v>208</v>
      </c>
      <c r="L5" s="39">
        <v>832</v>
      </c>
      <c r="M5" s="39"/>
      <c r="N5" s="39"/>
      <c r="O5" s="39"/>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54"/>
      <c r="WZA5" s="54"/>
      <c r="WZB5" s="54"/>
      <c r="WZC5" s="54"/>
      <c r="WZD5" s="54"/>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c r="XEN5" s="54"/>
      <c r="XEO5" s="54"/>
      <c r="XEP5" s="54"/>
      <c r="XEQ5" s="54"/>
      <c r="XER5" s="54"/>
      <c r="XES5" s="54"/>
      <c r="XET5" s="54"/>
      <c r="XEU5" s="54"/>
      <c r="XEV5" s="54"/>
      <c r="XEW5" s="54"/>
      <c r="XEX5" s="54"/>
      <c r="XEY5" s="54"/>
      <c r="XEZ5" s="54"/>
      <c r="XFA5" s="54"/>
      <c r="XFB5" s="54"/>
    </row>
    <row r="6" s="23" customFormat="1" ht="146" customHeight="1" spans="1:16381">
      <c r="A6" s="41"/>
      <c r="B6" s="42"/>
      <c r="C6" s="36">
        <v>4</v>
      </c>
      <c r="D6" s="43" t="s">
        <v>31</v>
      </c>
      <c r="E6" s="38"/>
      <c r="F6" s="39" t="s">
        <v>17</v>
      </c>
      <c r="G6" s="39" t="s">
        <v>92</v>
      </c>
      <c r="H6" s="40" t="s">
        <v>93</v>
      </c>
      <c r="I6" s="39">
        <v>100</v>
      </c>
      <c r="J6" s="39" t="s">
        <v>20</v>
      </c>
      <c r="K6" s="39">
        <v>31.5</v>
      </c>
      <c r="L6" s="39">
        <v>3150</v>
      </c>
      <c r="M6" s="39"/>
      <c r="N6" s="39"/>
      <c r="O6" s="39"/>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54"/>
      <c r="XEW6" s="54"/>
      <c r="XEX6" s="54"/>
      <c r="XEY6" s="54"/>
      <c r="XEZ6" s="54"/>
      <c r="XFA6" s="54"/>
    </row>
    <row r="7" s="23" customFormat="1" ht="36.75" spans="1:16381">
      <c r="A7" s="41"/>
      <c r="B7" s="42"/>
      <c r="C7" s="36">
        <v>5</v>
      </c>
      <c r="D7" s="43" t="s">
        <v>94</v>
      </c>
      <c r="E7" s="38"/>
      <c r="F7" s="39" t="s">
        <v>17</v>
      </c>
      <c r="G7" s="39" t="s">
        <v>35</v>
      </c>
      <c r="H7" s="40" t="s">
        <v>36</v>
      </c>
      <c r="I7" s="39">
        <v>10</v>
      </c>
      <c r="J7" s="39" t="s">
        <v>20</v>
      </c>
      <c r="K7" s="39">
        <v>56</v>
      </c>
      <c r="L7" s="39">
        <v>560</v>
      </c>
      <c r="M7" s="39"/>
      <c r="N7" s="39"/>
      <c r="O7" s="39"/>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54"/>
      <c r="XEW7" s="54"/>
      <c r="XEX7" s="54"/>
      <c r="XEY7" s="54"/>
      <c r="XEZ7" s="54"/>
      <c r="XFA7" s="54"/>
    </row>
    <row r="8" s="23" customFormat="1" spans="1:16381">
      <c r="A8" s="41"/>
      <c r="B8" s="42"/>
      <c r="C8" s="36">
        <v>6</v>
      </c>
      <c r="D8" s="43" t="s">
        <v>37</v>
      </c>
      <c r="E8" s="38"/>
      <c r="F8" s="39" t="s">
        <v>17</v>
      </c>
      <c r="G8" s="39" t="s">
        <v>38</v>
      </c>
      <c r="H8" s="40" t="s">
        <v>39</v>
      </c>
      <c r="I8" s="39">
        <v>2</v>
      </c>
      <c r="J8" s="39" t="s">
        <v>20</v>
      </c>
      <c r="K8" s="39">
        <v>129.5</v>
      </c>
      <c r="L8" s="39">
        <v>259</v>
      </c>
      <c r="M8" s="39"/>
      <c r="N8" s="39"/>
      <c r="O8" s="39"/>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54"/>
      <c r="XEW8" s="54"/>
      <c r="XEX8" s="54"/>
      <c r="XEY8" s="54"/>
      <c r="XEZ8" s="54"/>
      <c r="XFA8" s="54"/>
    </row>
    <row r="9" s="23" customFormat="1" ht="60" customHeight="1" spans="1:16381">
      <c r="A9" s="41"/>
      <c r="B9" s="42"/>
      <c r="C9" s="36">
        <v>7</v>
      </c>
      <c r="D9" s="43" t="s">
        <v>40</v>
      </c>
      <c r="E9" s="38"/>
      <c r="F9" s="39" t="s">
        <v>17</v>
      </c>
      <c r="G9" s="39" t="s">
        <v>41</v>
      </c>
      <c r="H9" s="40" t="s">
        <v>95</v>
      </c>
      <c r="I9" s="39">
        <v>1</v>
      </c>
      <c r="J9" s="39" t="s">
        <v>20</v>
      </c>
      <c r="K9" s="39">
        <v>647.5</v>
      </c>
      <c r="L9" s="39">
        <v>647.5</v>
      </c>
      <c r="M9" s="39"/>
      <c r="N9" s="39"/>
      <c r="O9" s="39"/>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54"/>
      <c r="XFA9" s="54"/>
    </row>
    <row r="10" s="23" customFormat="1" ht="43" customHeight="1" spans="1:16381">
      <c r="A10" s="41"/>
      <c r="B10" s="42"/>
      <c r="C10" s="36">
        <v>8</v>
      </c>
      <c r="D10" s="43" t="s">
        <v>43</v>
      </c>
      <c r="E10" s="38"/>
      <c r="F10" s="39" t="s">
        <v>17</v>
      </c>
      <c r="G10" s="39" t="s">
        <v>41</v>
      </c>
      <c r="H10" s="40" t="s">
        <v>44</v>
      </c>
      <c r="I10" s="39">
        <v>1</v>
      </c>
      <c r="J10" s="39" t="s">
        <v>20</v>
      </c>
      <c r="K10" s="39">
        <v>403.2</v>
      </c>
      <c r="L10" s="39">
        <v>403.2</v>
      </c>
      <c r="M10" s="39"/>
      <c r="N10" s="39"/>
      <c r="O10" s="39"/>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54"/>
      <c r="XEW10" s="54"/>
      <c r="XEX10" s="54"/>
      <c r="XEY10" s="54"/>
      <c r="XEZ10" s="54"/>
      <c r="XFA10" s="54"/>
    </row>
    <row r="11" s="23" customFormat="1" ht="25.5" spans="1:16381">
      <c r="A11" s="41"/>
      <c r="B11" s="42"/>
      <c r="C11" s="36">
        <v>9</v>
      </c>
      <c r="D11" s="43" t="s">
        <v>45</v>
      </c>
      <c r="E11" s="38"/>
      <c r="F11" s="39" t="s">
        <v>17</v>
      </c>
      <c r="G11" s="39" t="s">
        <v>46</v>
      </c>
      <c r="H11" s="40" t="s">
        <v>96</v>
      </c>
      <c r="I11" s="39">
        <v>2</v>
      </c>
      <c r="J11" s="39" t="s">
        <v>20</v>
      </c>
      <c r="K11" s="39">
        <v>360</v>
      </c>
      <c r="L11" s="39">
        <v>720</v>
      </c>
      <c r="M11" s="39"/>
      <c r="N11" s="39"/>
      <c r="O11" s="39"/>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c r="XEW11" s="54"/>
      <c r="XEX11" s="54"/>
      <c r="XEY11" s="54"/>
      <c r="XEZ11" s="54"/>
      <c r="XFA11" s="54"/>
    </row>
    <row r="12" s="23" customFormat="1" spans="1:16381">
      <c r="A12" s="41"/>
      <c r="B12" s="42"/>
      <c r="C12" s="36">
        <v>10</v>
      </c>
      <c r="D12" s="43" t="s">
        <v>48</v>
      </c>
      <c r="E12" s="38"/>
      <c r="F12" s="39" t="s">
        <v>17</v>
      </c>
      <c r="G12" s="39" t="s">
        <v>49</v>
      </c>
      <c r="H12" s="40" t="s">
        <v>97</v>
      </c>
      <c r="I12" s="39">
        <v>2</v>
      </c>
      <c r="J12" s="39" t="s">
        <v>20</v>
      </c>
      <c r="K12" s="39">
        <v>196</v>
      </c>
      <c r="L12" s="39">
        <v>392</v>
      </c>
      <c r="M12" s="39"/>
      <c r="N12" s="39"/>
      <c r="O12" s="39"/>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54"/>
      <c r="XEW12" s="54"/>
      <c r="XEX12" s="54"/>
      <c r="XEY12" s="54"/>
      <c r="XEZ12" s="54"/>
      <c r="XFA12" s="54"/>
    </row>
    <row r="13" s="23" customFormat="1" spans="1:16381">
      <c r="A13" s="41"/>
      <c r="B13" s="42"/>
      <c r="C13" s="36">
        <v>11</v>
      </c>
      <c r="D13" s="43" t="s">
        <v>98</v>
      </c>
      <c r="E13" s="38"/>
      <c r="F13" s="39" t="s">
        <v>17</v>
      </c>
      <c r="G13" s="39" t="s">
        <v>46</v>
      </c>
      <c r="H13" s="40"/>
      <c r="I13" s="39">
        <v>1</v>
      </c>
      <c r="J13" s="39" t="s">
        <v>20</v>
      </c>
      <c r="K13" s="39">
        <v>800</v>
      </c>
      <c r="L13" s="39">
        <v>800</v>
      </c>
      <c r="M13" s="39"/>
      <c r="N13" s="39"/>
      <c r="O13" s="39"/>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54"/>
      <c r="XEW13" s="54"/>
      <c r="XEX13" s="54"/>
      <c r="XEY13" s="54"/>
      <c r="XEZ13" s="54"/>
      <c r="XFA13" s="54"/>
    </row>
    <row r="14" s="23" customFormat="1" ht="79" customHeight="1" spans="1:16381">
      <c r="A14" s="41"/>
      <c r="B14" s="42"/>
      <c r="C14" s="36">
        <v>12</v>
      </c>
      <c r="D14" s="43" t="s">
        <v>99</v>
      </c>
      <c r="E14" s="38"/>
      <c r="F14" s="39" t="s">
        <v>17</v>
      </c>
      <c r="G14" s="39" t="s">
        <v>100</v>
      </c>
      <c r="H14" s="40" t="s">
        <v>101</v>
      </c>
      <c r="I14" s="39">
        <v>6</v>
      </c>
      <c r="J14" s="39" t="s">
        <v>20</v>
      </c>
      <c r="K14" s="39">
        <v>300.8</v>
      </c>
      <c r="L14" s="39">
        <v>1804.8</v>
      </c>
      <c r="M14" s="39"/>
      <c r="N14" s="39"/>
      <c r="O14" s="39"/>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54"/>
      <c r="XEW14" s="54"/>
      <c r="XEX14" s="54"/>
      <c r="XEY14" s="54"/>
      <c r="XEZ14" s="54"/>
      <c r="XFA14" s="54"/>
    </row>
    <row r="15" s="23" customFormat="1" spans="1:16382">
      <c r="A15" s="41"/>
      <c r="B15" s="42"/>
      <c r="C15" s="36">
        <v>13</v>
      </c>
      <c r="D15" s="43" t="s">
        <v>102</v>
      </c>
      <c r="E15" s="38"/>
      <c r="F15" s="39" t="s">
        <v>17</v>
      </c>
      <c r="G15" s="39" t="s">
        <v>53</v>
      </c>
      <c r="H15" s="40"/>
      <c r="I15" s="39">
        <v>2</v>
      </c>
      <c r="J15" s="39" t="s">
        <v>20</v>
      </c>
      <c r="K15" s="39">
        <v>500</v>
      </c>
      <c r="L15" s="39">
        <v>1000</v>
      </c>
      <c r="M15" s="39"/>
      <c r="N15" s="39"/>
      <c r="O15" s="39"/>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54"/>
      <c r="XEW15" s="54"/>
      <c r="XEX15" s="54"/>
      <c r="XEY15" s="54"/>
      <c r="XEZ15" s="54"/>
      <c r="XFA15" s="54"/>
      <c r="XFB15" s="54"/>
    </row>
    <row r="16" s="23" customFormat="1" ht="25.5" spans="1:16381">
      <c r="A16" s="41"/>
      <c r="B16" s="42"/>
      <c r="C16" s="36">
        <v>14</v>
      </c>
      <c r="D16" s="43" t="s">
        <v>54</v>
      </c>
      <c r="E16" s="38"/>
      <c r="F16" s="39" t="s">
        <v>17</v>
      </c>
      <c r="G16" s="39" t="s">
        <v>41</v>
      </c>
      <c r="H16" s="40" t="s">
        <v>55</v>
      </c>
      <c r="I16" s="39">
        <v>1</v>
      </c>
      <c r="J16" s="39" t="s">
        <v>20</v>
      </c>
      <c r="K16" s="39">
        <v>189</v>
      </c>
      <c r="L16" s="39">
        <v>189</v>
      </c>
      <c r="M16" s="39"/>
      <c r="N16" s="39"/>
      <c r="O16" s="39"/>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c r="WYB16" s="25"/>
      <c r="WYC16" s="25"/>
      <c r="WYD16" s="25"/>
      <c r="WYE16" s="25"/>
      <c r="WYF16" s="25"/>
      <c r="WYG16" s="25"/>
      <c r="WYH16" s="25"/>
      <c r="WYI16" s="25"/>
      <c r="WYJ16" s="25"/>
      <c r="WYK16" s="25"/>
      <c r="WYL16" s="25"/>
      <c r="WYM16" s="25"/>
      <c r="WYN16" s="25"/>
      <c r="WYO16" s="25"/>
      <c r="WYP16" s="25"/>
      <c r="WYQ16" s="25"/>
      <c r="WYR16" s="25"/>
      <c r="WYS16" s="25"/>
      <c r="WYT16" s="25"/>
      <c r="WYU16" s="25"/>
      <c r="WYV16" s="25"/>
      <c r="WYW16" s="25"/>
      <c r="WYX16" s="25"/>
      <c r="WYY16" s="25"/>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54"/>
      <c r="XEW16" s="54"/>
      <c r="XEX16" s="54"/>
      <c r="XEY16" s="54"/>
      <c r="XEZ16" s="54"/>
      <c r="XFA16" s="54"/>
    </row>
    <row r="17" s="23" customFormat="1" ht="24" spans="1:16381">
      <c r="A17" s="41"/>
      <c r="B17" s="42"/>
      <c r="C17" s="36">
        <v>15</v>
      </c>
      <c r="D17" s="43" t="s">
        <v>103</v>
      </c>
      <c r="E17" s="38"/>
      <c r="F17" s="39" t="s">
        <v>17</v>
      </c>
      <c r="G17" s="39" t="s">
        <v>41</v>
      </c>
      <c r="H17" s="40" t="s">
        <v>104</v>
      </c>
      <c r="I17" s="39">
        <v>4</v>
      </c>
      <c r="J17" s="39" t="s">
        <v>20</v>
      </c>
      <c r="K17" s="39">
        <v>621</v>
      </c>
      <c r="L17" s="39">
        <v>2484</v>
      </c>
      <c r="M17" s="39"/>
      <c r="N17" s="39"/>
      <c r="O17" s="39"/>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54"/>
      <c r="XEW17" s="54"/>
      <c r="XEX17" s="54"/>
      <c r="XEY17" s="54"/>
      <c r="XEZ17" s="54"/>
      <c r="XFA17" s="54"/>
    </row>
    <row r="18" s="23" customFormat="1" ht="25.5" spans="1:16381">
      <c r="A18" s="41"/>
      <c r="B18" s="42"/>
      <c r="C18" s="36">
        <v>16</v>
      </c>
      <c r="D18" s="43" t="s">
        <v>105</v>
      </c>
      <c r="E18" s="38"/>
      <c r="F18" s="39" t="s">
        <v>17</v>
      </c>
      <c r="G18" s="39" t="s">
        <v>106</v>
      </c>
      <c r="H18" s="40" t="s">
        <v>107</v>
      </c>
      <c r="I18" s="39">
        <v>4</v>
      </c>
      <c r="J18" s="39" t="s">
        <v>20</v>
      </c>
      <c r="K18" s="39">
        <v>465.5</v>
      </c>
      <c r="L18" s="39">
        <v>1862</v>
      </c>
      <c r="M18" s="39"/>
      <c r="N18" s="39"/>
      <c r="O18" s="39"/>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54"/>
      <c r="WZA18" s="54"/>
      <c r="WZB18" s="54"/>
      <c r="WZC18" s="54"/>
      <c r="WZD18" s="54"/>
      <c r="WZE18" s="54"/>
      <c r="WZF18" s="54"/>
      <c r="WZG18" s="54"/>
      <c r="WZH18" s="54"/>
      <c r="WZI18" s="54"/>
      <c r="WZJ18" s="54"/>
      <c r="WZK18" s="54"/>
      <c r="WZL18" s="54"/>
      <c r="WZM18" s="54"/>
      <c r="WZN18" s="54"/>
      <c r="WZO18" s="54"/>
      <c r="WZP18" s="54"/>
      <c r="WZQ18" s="54"/>
      <c r="WZR18" s="54"/>
      <c r="WZS18" s="54"/>
      <c r="WZT18" s="54"/>
      <c r="WZU18" s="54"/>
      <c r="WZV18" s="54"/>
      <c r="WZW18" s="54"/>
      <c r="WZX18" s="54"/>
      <c r="WZY18" s="54"/>
      <c r="WZZ18" s="54"/>
      <c r="XAA18" s="54"/>
      <c r="XAB18" s="54"/>
      <c r="XAC18" s="54"/>
      <c r="XAD18" s="54"/>
      <c r="XAE18" s="54"/>
      <c r="XAF18" s="54"/>
      <c r="XAG18" s="54"/>
      <c r="XAH18" s="54"/>
      <c r="XAI18" s="54"/>
      <c r="XAJ18" s="54"/>
      <c r="XAK18" s="54"/>
      <c r="XAL18" s="54"/>
      <c r="XAM18" s="54"/>
      <c r="XAN18" s="54"/>
      <c r="XAO18" s="54"/>
      <c r="XAP18" s="54"/>
      <c r="XAQ18" s="54"/>
      <c r="XAR18" s="54"/>
      <c r="XAS18" s="54"/>
      <c r="XAT18" s="54"/>
      <c r="XAU18" s="54"/>
      <c r="XAV18" s="54"/>
      <c r="XAW18" s="54"/>
      <c r="XAX18" s="54"/>
      <c r="XAY18" s="54"/>
      <c r="XAZ18" s="54"/>
      <c r="XBA18" s="54"/>
      <c r="XBB18" s="54"/>
      <c r="XBC18" s="54"/>
      <c r="XBD18" s="54"/>
      <c r="XBE18" s="54"/>
      <c r="XBF18" s="54"/>
      <c r="XBG18" s="54"/>
      <c r="XBH18" s="54"/>
      <c r="XBI18" s="54"/>
      <c r="XBJ18" s="54"/>
      <c r="XBK18" s="54"/>
      <c r="XBL18" s="54"/>
      <c r="XBM18" s="54"/>
      <c r="XBN18" s="54"/>
      <c r="XBO18" s="54"/>
      <c r="XBP18" s="54"/>
      <c r="XBQ18" s="54"/>
      <c r="XBR18" s="54"/>
      <c r="XBS18" s="54"/>
      <c r="XBT18" s="54"/>
      <c r="XBU18" s="54"/>
      <c r="XBV18" s="54"/>
      <c r="XBW18" s="54"/>
      <c r="XBX18" s="54"/>
      <c r="XBY18" s="54"/>
      <c r="XBZ18" s="54"/>
      <c r="XCA18" s="54"/>
      <c r="XCB18" s="54"/>
      <c r="XCC18" s="54"/>
      <c r="XCD18" s="54"/>
      <c r="XCE18" s="54"/>
      <c r="XCF18" s="54"/>
      <c r="XCG18" s="54"/>
      <c r="XCH18" s="54"/>
      <c r="XCI18" s="54"/>
      <c r="XCJ18" s="54"/>
      <c r="XCK18" s="54"/>
      <c r="XCL18" s="54"/>
      <c r="XCM18" s="54"/>
      <c r="XCN18" s="54"/>
      <c r="XCO18" s="54"/>
      <c r="XCP18" s="54"/>
      <c r="XCQ18" s="54"/>
      <c r="XCR18" s="54"/>
      <c r="XCS18" s="54"/>
      <c r="XCT18" s="54"/>
      <c r="XCU18" s="54"/>
      <c r="XCV18" s="54"/>
      <c r="XCW18" s="54"/>
      <c r="XCX18" s="54"/>
      <c r="XCY18" s="54"/>
      <c r="XCZ18" s="54"/>
      <c r="XDA18" s="54"/>
      <c r="XDB18" s="54"/>
      <c r="XDC18" s="54"/>
      <c r="XDD18" s="54"/>
      <c r="XDE18" s="54"/>
      <c r="XDF18" s="54"/>
      <c r="XDG18" s="54"/>
      <c r="XDH18" s="54"/>
      <c r="XDI18" s="54"/>
      <c r="XDJ18" s="54"/>
      <c r="XDK18" s="54"/>
      <c r="XDL18" s="54"/>
      <c r="XDM18" s="54"/>
      <c r="XDN18" s="54"/>
      <c r="XDO18" s="54"/>
      <c r="XDP18" s="54"/>
      <c r="XDQ18" s="54"/>
      <c r="XDR18" s="54"/>
      <c r="XDS18" s="54"/>
      <c r="XDT18" s="54"/>
      <c r="XDU18" s="54"/>
      <c r="XDV18" s="54"/>
      <c r="XDW18" s="54"/>
      <c r="XDX18" s="54"/>
      <c r="XDY18" s="54"/>
      <c r="XDZ18" s="54"/>
      <c r="XEA18" s="54"/>
      <c r="XEB18" s="54"/>
      <c r="XEC18" s="54"/>
      <c r="XED18" s="54"/>
      <c r="XEE18" s="54"/>
      <c r="XEF18" s="54"/>
      <c r="XEG18" s="54"/>
      <c r="XEH18" s="54"/>
      <c r="XEI18" s="54"/>
      <c r="XEJ18" s="54"/>
      <c r="XEK18" s="54"/>
      <c r="XEL18" s="54"/>
      <c r="XEM18" s="54"/>
      <c r="XEN18" s="54"/>
      <c r="XEO18" s="54"/>
      <c r="XEP18" s="54"/>
      <c r="XEQ18" s="54"/>
      <c r="XER18" s="54"/>
      <c r="XES18" s="54"/>
      <c r="XET18" s="54"/>
      <c r="XEU18" s="54"/>
      <c r="XEV18" s="54"/>
      <c r="XEW18" s="54"/>
      <c r="XEX18" s="54"/>
      <c r="XEY18" s="54"/>
      <c r="XEZ18" s="54"/>
      <c r="XFA18" s="54"/>
    </row>
    <row r="19" s="23" customFormat="1" ht="38.25" spans="1:16381">
      <c r="A19" s="41"/>
      <c r="B19" s="42"/>
      <c r="C19" s="36">
        <v>17</v>
      </c>
      <c r="D19" s="43" t="s">
        <v>108</v>
      </c>
      <c r="E19" s="38"/>
      <c r="F19" s="39" t="s">
        <v>17</v>
      </c>
      <c r="G19" s="39" t="s">
        <v>109</v>
      </c>
      <c r="H19" s="40" t="s">
        <v>110</v>
      </c>
      <c r="I19" s="39">
        <v>4</v>
      </c>
      <c r="J19" s="39" t="s">
        <v>20</v>
      </c>
      <c r="K19" s="39">
        <v>166</v>
      </c>
      <c r="L19" s="39">
        <v>664</v>
      </c>
      <c r="M19" s="39"/>
      <c r="N19" s="39"/>
      <c r="O19" s="39"/>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54"/>
      <c r="WZA19" s="54"/>
      <c r="WZB19" s="54"/>
      <c r="WZC19" s="54"/>
      <c r="WZD19" s="54"/>
      <c r="WZE19" s="54"/>
      <c r="WZF19" s="54"/>
      <c r="WZG19" s="54"/>
      <c r="WZH19" s="54"/>
      <c r="WZI19" s="54"/>
      <c r="WZJ19" s="54"/>
      <c r="WZK19" s="54"/>
      <c r="WZL19" s="54"/>
      <c r="WZM19" s="54"/>
      <c r="WZN19" s="54"/>
      <c r="WZO19" s="54"/>
      <c r="WZP19" s="54"/>
      <c r="WZQ19" s="54"/>
      <c r="WZR19" s="54"/>
      <c r="WZS19" s="54"/>
      <c r="WZT19" s="54"/>
      <c r="WZU19" s="54"/>
      <c r="WZV19" s="54"/>
      <c r="WZW19" s="54"/>
      <c r="WZX19" s="54"/>
      <c r="WZY19" s="54"/>
      <c r="WZZ19" s="54"/>
      <c r="XAA19" s="54"/>
      <c r="XAB19" s="54"/>
      <c r="XAC19" s="54"/>
      <c r="XAD19" s="54"/>
      <c r="XAE19" s="54"/>
      <c r="XAF19" s="54"/>
      <c r="XAG19" s="54"/>
      <c r="XAH19" s="54"/>
      <c r="XAI19" s="54"/>
      <c r="XAJ19" s="54"/>
      <c r="XAK19" s="54"/>
      <c r="XAL19" s="54"/>
      <c r="XAM19" s="54"/>
      <c r="XAN19" s="54"/>
      <c r="XAO19" s="54"/>
      <c r="XAP19" s="54"/>
      <c r="XAQ19" s="54"/>
      <c r="XAR19" s="54"/>
      <c r="XAS19" s="54"/>
      <c r="XAT19" s="54"/>
      <c r="XAU19" s="54"/>
      <c r="XAV19" s="54"/>
      <c r="XAW19" s="54"/>
      <c r="XAX19" s="54"/>
      <c r="XAY19" s="54"/>
      <c r="XAZ19" s="54"/>
      <c r="XBA19" s="54"/>
      <c r="XBB19" s="54"/>
      <c r="XBC19" s="54"/>
      <c r="XBD19" s="54"/>
      <c r="XBE19" s="54"/>
      <c r="XBF19" s="54"/>
      <c r="XBG19" s="54"/>
      <c r="XBH19" s="54"/>
      <c r="XBI19" s="54"/>
      <c r="XBJ19" s="54"/>
      <c r="XBK19" s="54"/>
      <c r="XBL19" s="54"/>
      <c r="XBM19" s="54"/>
      <c r="XBN19" s="54"/>
      <c r="XBO19" s="54"/>
      <c r="XBP19" s="54"/>
      <c r="XBQ19" s="54"/>
      <c r="XBR19" s="54"/>
      <c r="XBS19" s="54"/>
      <c r="XBT19" s="54"/>
      <c r="XBU19" s="54"/>
      <c r="XBV19" s="54"/>
      <c r="XBW19" s="54"/>
      <c r="XBX19" s="54"/>
      <c r="XBY19" s="54"/>
      <c r="XBZ19" s="54"/>
      <c r="XCA19" s="54"/>
      <c r="XCB19" s="54"/>
      <c r="XCC19" s="54"/>
      <c r="XCD19" s="54"/>
      <c r="XCE19" s="54"/>
      <c r="XCF19" s="54"/>
      <c r="XCG19" s="54"/>
      <c r="XCH19" s="54"/>
      <c r="XCI19" s="54"/>
      <c r="XCJ19" s="54"/>
      <c r="XCK19" s="54"/>
      <c r="XCL19" s="54"/>
      <c r="XCM19" s="54"/>
      <c r="XCN19" s="54"/>
      <c r="XCO19" s="54"/>
      <c r="XCP19" s="54"/>
      <c r="XCQ19" s="54"/>
      <c r="XCR19" s="54"/>
      <c r="XCS19" s="54"/>
      <c r="XCT19" s="54"/>
      <c r="XCU19" s="54"/>
      <c r="XCV19" s="54"/>
      <c r="XCW19" s="54"/>
      <c r="XCX19" s="54"/>
      <c r="XCY19" s="54"/>
      <c r="XCZ19" s="54"/>
      <c r="XDA19" s="54"/>
      <c r="XDB19" s="54"/>
      <c r="XDC19" s="54"/>
      <c r="XDD19" s="54"/>
      <c r="XDE19" s="54"/>
      <c r="XDF19" s="54"/>
      <c r="XDG19" s="54"/>
      <c r="XDH19" s="54"/>
      <c r="XDI19" s="54"/>
      <c r="XDJ19" s="54"/>
      <c r="XDK19" s="54"/>
      <c r="XDL19" s="54"/>
      <c r="XDM19" s="54"/>
      <c r="XDN19" s="54"/>
      <c r="XDO19" s="54"/>
      <c r="XDP19" s="54"/>
      <c r="XDQ19" s="54"/>
      <c r="XDR19" s="54"/>
      <c r="XDS19" s="54"/>
      <c r="XDT19" s="54"/>
      <c r="XDU19" s="54"/>
      <c r="XDV19" s="54"/>
      <c r="XDW19" s="54"/>
      <c r="XDX19" s="54"/>
      <c r="XDY19" s="54"/>
      <c r="XDZ19" s="54"/>
      <c r="XEA19" s="54"/>
      <c r="XEB19" s="54"/>
      <c r="XEC19" s="54"/>
      <c r="XED19" s="54"/>
      <c r="XEE19" s="54"/>
      <c r="XEF19" s="54"/>
      <c r="XEG19" s="54"/>
      <c r="XEH19" s="54"/>
      <c r="XEI19" s="54"/>
      <c r="XEJ19" s="54"/>
      <c r="XEK19" s="54"/>
      <c r="XEL19" s="54"/>
      <c r="XEM19" s="54"/>
      <c r="XEN19" s="54"/>
      <c r="XEO19" s="54"/>
      <c r="XEP19" s="54"/>
      <c r="XEQ19" s="54"/>
      <c r="XER19" s="54"/>
      <c r="XES19" s="54"/>
      <c r="XET19" s="54"/>
      <c r="XEU19" s="54"/>
      <c r="XEV19" s="54"/>
      <c r="XEW19" s="54"/>
      <c r="XEX19" s="54"/>
      <c r="XEY19" s="54"/>
      <c r="XEZ19" s="54"/>
      <c r="XFA19" s="54"/>
    </row>
    <row r="20" s="23" customFormat="1" ht="36.75" spans="1:16381">
      <c r="A20" s="41"/>
      <c r="B20" s="42"/>
      <c r="C20" s="36">
        <v>18</v>
      </c>
      <c r="D20" s="43" t="s">
        <v>111</v>
      </c>
      <c r="E20" s="38"/>
      <c r="F20" s="39" t="s">
        <v>17</v>
      </c>
      <c r="G20" s="39" t="s">
        <v>41</v>
      </c>
      <c r="H20" s="40" t="s">
        <v>112</v>
      </c>
      <c r="I20" s="39">
        <v>2</v>
      </c>
      <c r="J20" s="39" t="s">
        <v>20</v>
      </c>
      <c r="K20" s="39">
        <v>709.8</v>
      </c>
      <c r="L20" s="39">
        <v>1419.6</v>
      </c>
      <c r="M20" s="39"/>
      <c r="N20" s="39"/>
      <c r="O20" s="40" t="s">
        <v>113</v>
      </c>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c r="WYB20" s="25"/>
      <c r="WYC20" s="25"/>
      <c r="WYD20" s="25"/>
      <c r="WYE20" s="25"/>
      <c r="WYF20" s="25"/>
      <c r="WYG20" s="25"/>
      <c r="WYH20" s="25"/>
      <c r="WYI20" s="25"/>
      <c r="WYJ20" s="25"/>
      <c r="WYK20" s="25"/>
      <c r="WYL20" s="25"/>
      <c r="WYM20" s="25"/>
      <c r="WYN20" s="25"/>
      <c r="WYO20" s="25"/>
      <c r="WYP20" s="25"/>
      <c r="WYQ20" s="25"/>
      <c r="WYR20" s="25"/>
      <c r="WYS20" s="25"/>
      <c r="WYT20" s="25"/>
      <c r="WYU20" s="25"/>
      <c r="WYV20" s="25"/>
      <c r="WYW20" s="25"/>
      <c r="WYX20" s="25"/>
      <c r="WYY20" s="25"/>
      <c r="WYZ20" s="54"/>
      <c r="WZA20" s="54"/>
      <c r="WZB20" s="54"/>
      <c r="WZC20" s="54"/>
      <c r="WZD20" s="54"/>
      <c r="WZE20" s="54"/>
      <c r="WZF20" s="54"/>
      <c r="WZG20" s="54"/>
      <c r="WZH20" s="54"/>
      <c r="WZI20" s="54"/>
      <c r="WZJ20" s="54"/>
      <c r="WZK20" s="54"/>
      <c r="WZL20" s="54"/>
      <c r="WZM20" s="54"/>
      <c r="WZN20" s="54"/>
      <c r="WZO20" s="54"/>
      <c r="WZP20" s="54"/>
      <c r="WZQ20" s="54"/>
      <c r="WZR20" s="54"/>
      <c r="WZS20" s="54"/>
      <c r="WZT20" s="54"/>
      <c r="WZU20" s="54"/>
      <c r="WZV20" s="54"/>
      <c r="WZW20" s="54"/>
      <c r="WZX20" s="54"/>
      <c r="WZY20" s="54"/>
      <c r="WZZ20" s="54"/>
      <c r="XAA20" s="54"/>
      <c r="XAB20" s="54"/>
      <c r="XAC20" s="54"/>
      <c r="XAD20" s="54"/>
      <c r="XAE20" s="54"/>
      <c r="XAF20" s="54"/>
      <c r="XAG20" s="54"/>
      <c r="XAH20" s="54"/>
      <c r="XAI20" s="54"/>
      <c r="XAJ20" s="54"/>
      <c r="XAK20" s="54"/>
      <c r="XAL20" s="54"/>
      <c r="XAM20" s="54"/>
      <c r="XAN20" s="54"/>
      <c r="XAO20" s="54"/>
      <c r="XAP20" s="54"/>
      <c r="XAQ20" s="54"/>
      <c r="XAR20" s="54"/>
      <c r="XAS20" s="54"/>
      <c r="XAT20" s="54"/>
      <c r="XAU20" s="54"/>
      <c r="XAV20" s="54"/>
      <c r="XAW20" s="54"/>
      <c r="XAX20" s="54"/>
      <c r="XAY20" s="54"/>
      <c r="XAZ20" s="54"/>
      <c r="XBA20" s="54"/>
      <c r="XBB20" s="54"/>
      <c r="XBC20" s="54"/>
      <c r="XBD20" s="54"/>
      <c r="XBE20" s="54"/>
      <c r="XBF20" s="54"/>
      <c r="XBG20" s="54"/>
      <c r="XBH20" s="54"/>
      <c r="XBI20" s="54"/>
      <c r="XBJ20" s="54"/>
      <c r="XBK20" s="54"/>
      <c r="XBL20" s="54"/>
      <c r="XBM20" s="54"/>
      <c r="XBN20" s="54"/>
      <c r="XBO20" s="54"/>
      <c r="XBP20" s="54"/>
      <c r="XBQ20" s="54"/>
      <c r="XBR20" s="54"/>
      <c r="XBS20" s="54"/>
      <c r="XBT20" s="54"/>
      <c r="XBU20" s="54"/>
      <c r="XBV20" s="54"/>
      <c r="XBW20" s="54"/>
      <c r="XBX20" s="54"/>
      <c r="XBY20" s="54"/>
      <c r="XBZ20" s="54"/>
      <c r="XCA20" s="54"/>
      <c r="XCB20" s="54"/>
      <c r="XCC20" s="54"/>
      <c r="XCD20" s="54"/>
      <c r="XCE20" s="54"/>
      <c r="XCF20" s="54"/>
      <c r="XCG20" s="54"/>
      <c r="XCH20" s="54"/>
      <c r="XCI20" s="54"/>
      <c r="XCJ20" s="54"/>
      <c r="XCK20" s="54"/>
      <c r="XCL20" s="54"/>
      <c r="XCM20" s="54"/>
      <c r="XCN20" s="54"/>
      <c r="XCO20" s="54"/>
      <c r="XCP20" s="54"/>
      <c r="XCQ20" s="54"/>
      <c r="XCR20" s="54"/>
      <c r="XCS20" s="54"/>
      <c r="XCT20" s="54"/>
      <c r="XCU20" s="54"/>
      <c r="XCV20" s="54"/>
      <c r="XCW20" s="54"/>
      <c r="XCX20" s="54"/>
      <c r="XCY20" s="54"/>
      <c r="XCZ20" s="54"/>
      <c r="XDA20" s="54"/>
      <c r="XDB20" s="54"/>
      <c r="XDC20" s="54"/>
      <c r="XDD20" s="54"/>
      <c r="XDE20" s="54"/>
      <c r="XDF20" s="54"/>
      <c r="XDG20" s="54"/>
      <c r="XDH20" s="54"/>
      <c r="XDI20" s="54"/>
      <c r="XDJ20" s="54"/>
      <c r="XDK20" s="54"/>
      <c r="XDL20" s="54"/>
      <c r="XDM20" s="54"/>
      <c r="XDN20" s="54"/>
      <c r="XDO20" s="54"/>
      <c r="XDP20" s="54"/>
      <c r="XDQ20" s="54"/>
      <c r="XDR20" s="54"/>
      <c r="XDS20" s="54"/>
      <c r="XDT20" s="54"/>
      <c r="XDU20" s="54"/>
      <c r="XDV20" s="54"/>
      <c r="XDW20" s="54"/>
      <c r="XDX20" s="54"/>
      <c r="XDY20" s="54"/>
      <c r="XDZ20" s="54"/>
      <c r="XEA20" s="54"/>
      <c r="XEB20" s="54"/>
      <c r="XEC20" s="54"/>
      <c r="XED20" s="54"/>
      <c r="XEE20" s="54"/>
      <c r="XEF20" s="54"/>
      <c r="XEG20" s="54"/>
      <c r="XEH20" s="54"/>
      <c r="XEI20" s="54"/>
      <c r="XEJ20" s="54"/>
      <c r="XEK20" s="54"/>
      <c r="XEL20" s="54"/>
      <c r="XEM20" s="54"/>
      <c r="XEN20" s="54"/>
      <c r="XEO20" s="54"/>
      <c r="XEP20" s="54"/>
      <c r="XEQ20" s="54"/>
      <c r="XER20" s="54"/>
      <c r="XES20" s="54"/>
      <c r="XET20" s="54"/>
      <c r="XEU20" s="54"/>
      <c r="XEV20" s="54"/>
      <c r="XEW20" s="54"/>
      <c r="XEX20" s="54"/>
      <c r="XEY20" s="54"/>
      <c r="XEZ20" s="54"/>
      <c r="XFA20" s="54"/>
    </row>
    <row r="21" s="23" customFormat="1" ht="25.5" spans="1:16381">
      <c r="A21" s="41"/>
      <c r="B21" s="42"/>
      <c r="C21" s="36">
        <v>19</v>
      </c>
      <c r="D21" s="37" t="s">
        <v>114</v>
      </c>
      <c r="E21" s="38"/>
      <c r="F21" s="39" t="s">
        <v>17</v>
      </c>
      <c r="G21" s="39" t="s">
        <v>109</v>
      </c>
      <c r="H21" s="40" t="s">
        <v>115</v>
      </c>
      <c r="I21" s="39">
        <v>2</v>
      </c>
      <c r="J21" s="39" t="s">
        <v>20</v>
      </c>
      <c r="K21" s="39">
        <v>374.5</v>
      </c>
      <c r="L21" s="39">
        <v>749</v>
      </c>
      <c r="M21" s="39"/>
      <c r="N21" s="39"/>
      <c r="O21" s="39"/>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54"/>
      <c r="WZA21" s="54"/>
      <c r="WZB21" s="54"/>
      <c r="WZC21" s="54"/>
      <c r="WZD21" s="54"/>
      <c r="WZE21" s="54"/>
      <c r="WZF21" s="54"/>
      <c r="WZG21" s="54"/>
      <c r="WZH21" s="54"/>
      <c r="WZI21" s="54"/>
      <c r="WZJ21" s="54"/>
      <c r="WZK21" s="54"/>
      <c r="WZL21" s="54"/>
      <c r="WZM21" s="54"/>
      <c r="WZN21" s="54"/>
      <c r="WZO21" s="54"/>
      <c r="WZP21" s="54"/>
      <c r="WZQ21" s="54"/>
      <c r="WZR21" s="54"/>
      <c r="WZS21" s="54"/>
      <c r="WZT21" s="54"/>
      <c r="WZU21" s="54"/>
      <c r="WZV21" s="54"/>
      <c r="WZW21" s="54"/>
      <c r="WZX21" s="54"/>
      <c r="WZY21" s="54"/>
      <c r="WZZ21" s="54"/>
      <c r="XAA21" s="54"/>
      <c r="XAB21" s="54"/>
      <c r="XAC21" s="54"/>
      <c r="XAD21" s="54"/>
      <c r="XAE21" s="54"/>
      <c r="XAF21" s="54"/>
      <c r="XAG21" s="54"/>
      <c r="XAH21" s="54"/>
      <c r="XAI21" s="54"/>
      <c r="XAJ21" s="54"/>
      <c r="XAK21" s="54"/>
      <c r="XAL21" s="54"/>
      <c r="XAM21" s="54"/>
      <c r="XAN21" s="54"/>
      <c r="XAO21" s="54"/>
      <c r="XAP21" s="54"/>
      <c r="XAQ21" s="54"/>
      <c r="XAR21" s="54"/>
      <c r="XAS21" s="54"/>
      <c r="XAT21" s="54"/>
      <c r="XAU21" s="54"/>
      <c r="XAV21" s="54"/>
      <c r="XAW21" s="54"/>
      <c r="XAX21" s="54"/>
      <c r="XAY21" s="54"/>
      <c r="XAZ21" s="54"/>
      <c r="XBA21" s="54"/>
      <c r="XBB21" s="54"/>
      <c r="XBC21" s="54"/>
      <c r="XBD21" s="54"/>
      <c r="XBE21" s="54"/>
      <c r="XBF21" s="54"/>
      <c r="XBG21" s="54"/>
      <c r="XBH21" s="54"/>
      <c r="XBI21" s="54"/>
      <c r="XBJ21" s="54"/>
      <c r="XBK21" s="54"/>
      <c r="XBL21" s="54"/>
      <c r="XBM21" s="54"/>
      <c r="XBN21" s="54"/>
      <c r="XBO21" s="54"/>
      <c r="XBP21" s="54"/>
      <c r="XBQ21" s="54"/>
      <c r="XBR21" s="54"/>
      <c r="XBS21" s="54"/>
      <c r="XBT21" s="54"/>
      <c r="XBU21" s="54"/>
      <c r="XBV21" s="54"/>
      <c r="XBW21" s="54"/>
      <c r="XBX21" s="54"/>
      <c r="XBY21" s="54"/>
      <c r="XBZ21" s="54"/>
      <c r="XCA21" s="54"/>
      <c r="XCB21" s="54"/>
      <c r="XCC21" s="54"/>
      <c r="XCD21" s="54"/>
      <c r="XCE21" s="54"/>
      <c r="XCF21" s="54"/>
      <c r="XCG21" s="54"/>
      <c r="XCH21" s="54"/>
      <c r="XCI21" s="54"/>
      <c r="XCJ21" s="54"/>
      <c r="XCK21" s="54"/>
      <c r="XCL21" s="54"/>
      <c r="XCM21" s="54"/>
      <c r="XCN21" s="54"/>
      <c r="XCO21" s="54"/>
      <c r="XCP21" s="54"/>
      <c r="XCQ21" s="54"/>
      <c r="XCR21" s="54"/>
      <c r="XCS21" s="54"/>
      <c r="XCT21" s="54"/>
      <c r="XCU21" s="54"/>
      <c r="XCV21" s="54"/>
      <c r="XCW21" s="54"/>
      <c r="XCX21" s="54"/>
      <c r="XCY21" s="54"/>
      <c r="XCZ21" s="54"/>
      <c r="XDA21" s="54"/>
      <c r="XDB21" s="54"/>
      <c r="XDC21" s="54"/>
      <c r="XDD21" s="54"/>
      <c r="XDE21" s="54"/>
      <c r="XDF21" s="54"/>
      <c r="XDG21" s="54"/>
      <c r="XDH21" s="54"/>
      <c r="XDI21" s="54"/>
      <c r="XDJ21" s="54"/>
      <c r="XDK21" s="54"/>
      <c r="XDL21" s="54"/>
      <c r="XDM21" s="54"/>
      <c r="XDN21" s="54"/>
      <c r="XDO21" s="54"/>
      <c r="XDP21" s="54"/>
      <c r="XDQ21" s="54"/>
      <c r="XDR21" s="54"/>
      <c r="XDS21" s="54"/>
      <c r="XDT21" s="54"/>
      <c r="XDU21" s="54"/>
      <c r="XDV21" s="54"/>
      <c r="XDW21" s="54"/>
      <c r="XDX21" s="54"/>
      <c r="XDY21" s="54"/>
      <c r="XDZ21" s="54"/>
      <c r="XEA21" s="54"/>
      <c r="XEB21" s="54"/>
      <c r="XEC21" s="54"/>
      <c r="XED21" s="54"/>
      <c r="XEE21" s="54"/>
      <c r="XEF21" s="54"/>
      <c r="XEG21" s="54"/>
      <c r="XEH21" s="54"/>
      <c r="XEI21" s="54"/>
      <c r="XEJ21" s="54"/>
      <c r="XEK21" s="54"/>
      <c r="XEL21" s="54"/>
      <c r="XEM21" s="54"/>
      <c r="XEN21" s="54"/>
      <c r="XEO21" s="54"/>
      <c r="XEP21" s="54"/>
      <c r="XEQ21" s="54"/>
      <c r="XER21" s="54"/>
      <c r="XES21" s="54"/>
      <c r="XET21" s="54"/>
      <c r="XEU21" s="54"/>
      <c r="XEV21" s="54"/>
      <c r="XEW21" s="54"/>
      <c r="XEX21" s="54"/>
      <c r="XEY21" s="54"/>
      <c r="XEZ21" s="54"/>
      <c r="XFA21" s="54"/>
    </row>
    <row r="22" s="23" customFormat="1" spans="1:16381">
      <c r="A22" s="34" t="s">
        <v>56</v>
      </c>
      <c r="B22" s="39" t="s">
        <v>57</v>
      </c>
      <c r="C22" s="36">
        <v>20</v>
      </c>
      <c r="D22" s="39" t="s">
        <v>116</v>
      </c>
      <c r="E22" s="39"/>
      <c r="F22" s="39" t="s">
        <v>17</v>
      </c>
      <c r="G22" s="39" t="s">
        <v>59</v>
      </c>
      <c r="H22" s="40" t="s">
        <v>60</v>
      </c>
      <c r="I22" s="39">
        <v>240</v>
      </c>
      <c r="J22" s="39" t="s">
        <v>61</v>
      </c>
      <c r="K22" s="39">
        <v>42</v>
      </c>
      <c r="L22" s="39">
        <v>10080</v>
      </c>
      <c r="M22" s="39"/>
      <c r="N22" s="39"/>
      <c r="O22" s="39"/>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54"/>
      <c r="WZA22" s="54"/>
      <c r="WZB22" s="54"/>
      <c r="WZC22" s="54"/>
      <c r="WZD22" s="54"/>
      <c r="WZE22" s="54"/>
      <c r="WZF22" s="54"/>
      <c r="WZG22" s="54"/>
      <c r="WZH22" s="54"/>
      <c r="WZI22" s="54"/>
      <c r="WZJ22" s="54"/>
      <c r="WZK22" s="54"/>
      <c r="WZL22" s="54"/>
      <c r="WZM22" s="54"/>
      <c r="WZN22" s="54"/>
      <c r="WZO22" s="54"/>
      <c r="WZP22" s="54"/>
      <c r="WZQ22" s="54"/>
      <c r="WZR22" s="54"/>
      <c r="WZS22" s="54"/>
      <c r="WZT22" s="54"/>
      <c r="WZU22" s="54"/>
      <c r="WZV22" s="54"/>
      <c r="WZW22" s="54"/>
      <c r="WZX22" s="54"/>
      <c r="WZY22" s="54"/>
      <c r="WZZ22" s="54"/>
      <c r="XAA22" s="54"/>
      <c r="XAB22" s="54"/>
      <c r="XAC22" s="54"/>
      <c r="XAD22" s="54"/>
      <c r="XAE22" s="54"/>
      <c r="XAF22" s="54"/>
      <c r="XAG22" s="54"/>
      <c r="XAH22" s="54"/>
      <c r="XAI22" s="54"/>
      <c r="XAJ22" s="54"/>
      <c r="XAK22" s="54"/>
      <c r="XAL22" s="54"/>
      <c r="XAM22" s="54"/>
      <c r="XAN22" s="54"/>
      <c r="XAO22" s="54"/>
      <c r="XAP22" s="54"/>
      <c r="XAQ22" s="54"/>
      <c r="XAR22" s="54"/>
      <c r="XAS22" s="54"/>
      <c r="XAT22" s="54"/>
      <c r="XAU22" s="54"/>
      <c r="XAV22" s="54"/>
      <c r="XAW22" s="54"/>
      <c r="XAX22" s="54"/>
      <c r="XAY22" s="54"/>
      <c r="XAZ22" s="54"/>
      <c r="XBA22" s="54"/>
      <c r="XBB22" s="54"/>
      <c r="XBC22" s="54"/>
      <c r="XBD22" s="54"/>
      <c r="XBE22" s="54"/>
      <c r="XBF22" s="54"/>
      <c r="XBG22" s="54"/>
      <c r="XBH22" s="54"/>
      <c r="XBI22" s="54"/>
      <c r="XBJ22" s="54"/>
      <c r="XBK22" s="54"/>
      <c r="XBL22" s="54"/>
      <c r="XBM22" s="54"/>
      <c r="XBN22" s="54"/>
      <c r="XBO22" s="54"/>
      <c r="XBP22" s="54"/>
      <c r="XBQ22" s="54"/>
      <c r="XBR22" s="54"/>
      <c r="XBS22" s="54"/>
      <c r="XBT22" s="54"/>
      <c r="XBU22" s="54"/>
      <c r="XBV22" s="54"/>
      <c r="XBW22" s="54"/>
      <c r="XBX22" s="54"/>
      <c r="XBY22" s="54"/>
      <c r="XBZ22" s="54"/>
      <c r="XCA22" s="54"/>
      <c r="XCB22" s="54"/>
      <c r="XCC22" s="54"/>
      <c r="XCD22" s="54"/>
      <c r="XCE22" s="54"/>
      <c r="XCF22" s="54"/>
      <c r="XCG22" s="54"/>
      <c r="XCH22" s="54"/>
      <c r="XCI22" s="54"/>
      <c r="XCJ22" s="54"/>
      <c r="XCK22" s="54"/>
      <c r="XCL22" s="54"/>
      <c r="XCM22" s="54"/>
      <c r="XCN22" s="54"/>
      <c r="XCO22" s="54"/>
      <c r="XCP22" s="54"/>
      <c r="XCQ22" s="54"/>
      <c r="XCR22" s="54"/>
      <c r="XCS22" s="54"/>
      <c r="XCT22" s="54"/>
      <c r="XCU22" s="54"/>
      <c r="XCV22" s="54"/>
      <c r="XCW22" s="54"/>
      <c r="XCX22" s="54"/>
      <c r="XCY22" s="54"/>
      <c r="XCZ22" s="54"/>
      <c r="XDA22" s="54"/>
      <c r="XDB22" s="54"/>
      <c r="XDC22" s="54"/>
      <c r="XDD22" s="54"/>
      <c r="XDE22" s="54"/>
      <c r="XDF22" s="54"/>
      <c r="XDG22" s="54"/>
      <c r="XDH22" s="54"/>
      <c r="XDI22" s="54"/>
      <c r="XDJ22" s="54"/>
      <c r="XDK22" s="54"/>
      <c r="XDL22" s="54"/>
      <c r="XDM22" s="54"/>
      <c r="XDN22" s="54"/>
      <c r="XDO22" s="54"/>
      <c r="XDP22" s="54"/>
      <c r="XDQ22" s="54"/>
      <c r="XDR22" s="54"/>
      <c r="XDS22" s="54"/>
      <c r="XDT22" s="54"/>
      <c r="XDU22" s="54"/>
      <c r="XDV22" s="54"/>
      <c r="XDW22" s="54"/>
      <c r="XDX22" s="54"/>
      <c r="XDY22" s="54"/>
      <c r="XDZ22" s="54"/>
      <c r="XEA22" s="54"/>
      <c r="XEB22" s="54"/>
      <c r="XEC22" s="54"/>
      <c r="XED22" s="54"/>
      <c r="XEE22" s="54"/>
      <c r="XEF22" s="54"/>
      <c r="XEG22" s="54"/>
      <c r="XEH22" s="54"/>
      <c r="XEI22" s="54"/>
      <c r="XEJ22" s="54"/>
      <c r="XEK22" s="54"/>
      <c r="XEL22" s="54"/>
      <c r="XEM22" s="54"/>
      <c r="XEN22" s="54"/>
      <c r="XEO22" s="54"/>
      <c r="XEP22" s="54"/>
      <c r="XEQ22" s="54"/>
      <c r="XER22" s="54"/>
      <c r="XES22" s="54"/>
      <c r="XET22" s="54"/>
      <c r="XEU22" s="54"/>
      <c r="XEV22" s="54"/>
      <c r="XEW22" s="54"/>
      <c r="XEX22" s="54"/>
      <c r="XEY22" s="54"/>
      <c r="XEZ22" s="54"/>
      <c r="XFA22" s="54"/>
    </row>
    <row r="23" s="23" customFormat="1" spans="1:16381">
      <c r="A23" s="42"/>
      <c r="B23" s="39"/>
      <c r="C23" s="36">
        <v>21</v>
      </c>
      <c r="D23" s="43" t="s">
        <v>117</v>
      </c>
      <c r="E23" s="38"/>
      <c r="F23" s="39" t="s">
        <v>17</v>
      </c>
      <c r="G23" s="39" t="s">
        <v>71</v>
      </c>
      <c r="H23" s="39" t="s">
        <v>17</v>
      </c>
      <c r="I23" s="39">
        <v>10</v>
      </c>
      <c r="J23" s="39" t="s">
        <v>61</v>
      </c>
      <c r="K23" s="39">
        <v>200</v>
      </c>
      <c r="L23" s="39">
        <v>2000</v>
      </c>
      <c r="M23" s="39"/>
      <c r="N23" s="39"/>
      <c r="O23" s="39"/>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54"/>
      <c r="WZA23" s="54"/>
      <c r="WZB23" s="54"/>
      <c r="WZC23" s="54"/>
      <c r="WZD23" s="54"/>
      <c r="WZE23" s="54"/>
      <c r="WZF23" s="54"/>
      <c r="WZG23" s="54"/>
      <c r="WZH23" s="54"/>
      <c r="WZI23" s="54"/>
      <c r="WZJ23" s="54"/>
      <c r="WZK23" s="54"/>
      <c r="WZL23" s="54"/>
      <c r="WZM23" s="54"/>
      <c r="WZN23" s="54"/>
      <c r="WZO23" s="54"/>
      <c r="WZP23" s="54"/>
      <c r="WZQ23" s="54"/>
      <c r="WZR23" s="54"/>
      <c r="WZS23" s="54"/>
      <c r="WZT23" s="54"/>
      <c r="WZU23" s="54"/>
      <c r="WZV23" s="54"/>
      <c r="WZW23" s="54"/>
      <c r="WZX23" s="54"/>
      <c r="WZY23" s="54"/>
      <c r="WZZ23" s="54"/>
      <c r="XAA23" s="54"/>
      <c r="XAB23" s="54"/>
      <c r="XAC23" s="54"/>
      <c r="XAD23" s="54"/>
      <c r="XAE23" s="54"/>
      <c r="XAF23" s="54"/>
      <c r="XAG23" s="54"/>
      <c r="XAH23" s="54"/>
      <c r="XAI23" s="54"/>
      <c r="XAJ23" s="54"/>
      <c r="XAK23" s="54"/>
      <c r="XAL23" s="54"/>
      <c r="XAM23" s="54"/>
      <c r="XAN23" s="54"/>
      <c r="XAO23" s="54"/>
      <c r="XAP23" s="54"/>
      <c r="XAQ23" s="54"/>
      <c r="XAR23" s="54"/>
      <c r="XAS23" s="54"/>
      <c r="XAT23" s="54"/>
      <c r="XAU23" s="54"/>
      <c r="XAV23" s="54"/>
      <c r="XAW23" s="54"/>
      <c r="XAX23" s="54"/>
      <c r="XAY23" s="54"/>
      <c r="XAZ23" s="54"/>
      <c r="XBA23" s="54"/>
      <c r="XBB23" s="54"/>
      <c r="XBC23" s="54"/>
      <c r="XBD23" s="54"/>
      <c r="XBE23" s="54"/>
      <c r="XBF23" s="54"/>
      <c r="XBG23" s="54"/>
      <c r="XBH23" s="54"/>
      <c r="XBI23" s="54"/>
      <c r="XBJ23" s="54"/>
      <c r="XBK23" s="54"/>
      <c r="XBL23" s="54"/>
      <c r="XBM23" s="54"/>
      <c r="XBN23" s="54"/>
      <c r="XBO23" s="54"/>
      <c r="XBP23" s="54"/>
      <c r="XBQ23" s="54"/>
      <c r="XBR23" s="54"/>
      <c r="XBS23" s="54"/>
      <c r="XBT23" s="54"/>
      <c r="XBU23" s="54"/>
      <c r="XBV23" s="54"/>
      <c r="XBW23" s="54"/>
      <c r="XBX23" s="54"/>
      <c r="XBY23" s="54"/>
      <c r="XBZ23" s="54"/>
      <c r="XCA23" s="54"/>
      <c r="XCB23" s="54"/>
      <c r="XCC23" s="54"/>
      <c r="XCD23" s="54"/>
      <c r="XCE23" s="54"/>
      <c r="XCF23" s="54"/>
      <c r="XCG23" s="54"/>
      <c r="XCH23" s="54"/>
      <c r="XCI23" s="54"/>
      <c r="XCJ23" s="54"/>
      <c r="XCK23" s="54"/>
      <c r="XCL23" s="54"/>
      <c r="XCM23" s="54"/>
      <c r="XCN23" s="54"/>
      <c r="XCO23" s="54"/>
      <c r="XCP23" s="54"/>
      <c r="XCQ23" s="54"/>
      <c r="XCR23" s="54"/>
      <c r="XCS23" s="54"/>
      <c r="XCT23" s="54"/>
      <c r="XCU23" s="54"/>
      <c r="XCV23" s="54"/>
      <c r="XCW23" s="54"/>
      <c r="XCX23" s="54"/>
      <c r="XCY23" s="54"/>
      <c r="XCZ23" s="54"/>
      <c r="XDA23" s="54"/>
      <c r="XDB23" s="54"/>
      <c r="XDC23" s="54"/>
      <c r="XDD23" s="54"/>
      <c r="XDE23" s="54"/>
      <c r="XDF23" s="54"/>
      <c r="XDG23" s="54"/>
      <c r="XDH23" s="54"/>
      <c r="XDI23" s="54"/>
      <c r="XDJ23" s="54"/>
      <c r="XDK23" s="54"/>
      <c r="XDL23" s="54"/>
      <c r="XDM23" s="54"/>
      <c r="XDN23" s="54"/>
      <c r="XDO23" s="54"/>
      <c r="XDP23" s="54"/>
      <c r="XDQ23" s="54"/>
      <c r="XDR23" s="54"/>
      <c r="XDS23" s="54"/>
      <c r="XDT23" s="54"/>
      <c r="XDU23" s="54"/>
      <c r="XDV23" s="54"/>
      <c r="XDW23" s="54"/>
      <c r="XDX23" s="54"/>
      <c r="XDY23" s="54"/>
      <c r="XDZ23" s="54"/>
      <c r="XEA23" s="54"/>
      <c r="XEB23" s="54"/>
      <c r="XEC23" s="54"/>
      <c r="XED23" s="54"/>
      <c r="XEE23" s="54"/>
      <c r="XEF23" s="54"/>
      <c r="XEG23" s="54"/>
      <c r="XEH23" s="54"/>
      <c r="XEI23" s="54"/>
      <c r="XEJ23" s="54"/>
      <c r="XEK23" s="54"/>
      <c r="XEL23" s="54"/>
      <c r="XEM23" s="54"/>
      <c r="XEN23" s="54"/>
      <c r="XEO23" s="54"/>
      <c r="XEP23" s="54"/>
      <c r="XEQ23" s="54"/>
      <c r="XER23" s="54"/>
      <c r="XES23" s="54"/>
      <c r="XET23" s="54"/>
      <c r="XEU23" s="54"/>
      <c r="XEV23" s="54"/>
      <c r="XEW23" s="54"/>
      <c r="XEX23" s="54"/>
      <c r="XEY23" s="54"/>
      <c r="XEZ23" s="54"/>
      <c r="XFA23" s="54"/>
    </row>
    <row r="24" s="23" customFormat="1" spans="1:16381">
      <c r="A24" s="42"/>
      <c r="B24" s="39"/>
      <c r="C24" s="36">
        <v>22</v>
      </c>
      <c r="D24" s="43" t="s">
        <v>118</v>
      </c>
      <c r="E24" s="38"/>
      <c r="F24" s="39" t="s">
        <v>17</v>
      </c>
      <c r="G24" s="39" t="s">
        <v>71</v>
      </c>
      <c r="H24" s="39" t="s">
        <v>17</v>
      </c>
      <c r="I24" s="39">
        <v>10</v>
      </c>
      <c r="J24" s="39" t="s">
        <v>61</v>
      </c>
      <c r="K24" s="39">
        <v>126</v>
      </c>
      <c r="L24" s="39">
        <v>1260</v>
      </c>
      <c r="M24" s="39"/>
      <c r="N24" s="39"/>
      <c r="O24" s="39"/>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54"/>
      <c r="WZA24" s="54"/>
      <c r="WZB24" s="54"/>
      <c r="WZC24" s="54"/>
      <c r="WZD24" s="54"/>
      <c r="WZE24" s="54"/>
      <c r="WZF24" s="54"/>
      <c r="WZG24" s="54"/>
      <c r="WZH24" s="54"/>
      <c r="WZI24" s="54"/>
      <c r="WZJ24" s="54"/>
      <c r="WZK24" s="54"/>
      <c r="WZL24" s="54"/>
      <c r="WZM24" s="54"/>
      <c r="WZN24" s="54"/>
      <c r="WZO24" s="54"/>
      <c r="WZP24" s="54"/>
      <c r="WZQ24" s="54"/>
      <c r="WZR24" s="54"/>
      <c r="WZS24" s="54"/>
      <c r="WZT24" s="54"/>
      <c r="WZU24" s="54"/>
      <c r="WZV24" s="54"/>
      <c r="WZW24" s="54"/>
      <c r="WZX24" s="54"/>
      <c r="WZY24" s="54"/>
      <c r="WZZ24" s="54"/>
      <c r="XAA24" s="54"/>
      <c r="XAB24" s="54"/>
      <c r="XAC24" s="54"/>
      <c r="XAD24" s="54"/>
      <c r="XAE24" s="54"/>
      <c r="XAF24" s="54"/>
      <c r="XAG24" s="54"/>
      <c r="XAH24" s="54"/>
      <c r="XAI24" s="54"/>
      <c r="XAJ24" s="54"/>
      <c r="XAK24" s="54"/>
      <c r="XAL24" s="54"/>
      <c r="XAM24" s="54"/>
      <c r="XAN24" s="54"/>
      <c r="XAO24" s="54"/>
      <c r="XAP24" s="54"/>
      <c r="XAQ24" s="54"/>
      <c r="XAR24" s="54"/>
      <c r="XAS24" s="54"/>
      <c r="XAT24" s="54"/>
      <c r="XAU24" s="54"/>
      <c r="XAV24" s="54"/>
      <c r="XAW24" s="54"/>
      <c r="XAX24" s="54"/>
      <c r="XAY24" s="54"/>
      <c r="XAZ24" s="54"/>
      <c r="XBA24" s="54"/>
      <c r="XBB24" s="54"/>
      <c r="XBC24" s="54"/>
      <c r="XBD24" s="54"/>
      <c r="XBE24" s="54"/>
      <c r="XBF24" s="54"/>
      <c r="XBG24" s="54"/>
      <c r="XBH24" s="54"/>
      <c r="XBI24" s="54"/>
      <c r="XBJ24" s="54"/>
      <c r="XBK24" s="54"/>
      <c r="XBL24" s="54"/>
      <c r="XBM24" s="54"/>
      <c r="XBN24" s="54"/>
      <c r="XBO24" s="54"/>
      <c r="XBP24" s="54"/>
      <c r="XBQ24" s="54"/>
      <c r="XBR24" s="54"/>
      <c r="XBS24" s="54"/>
      <c r="XBT24" s="54"/>
      <c r="XBU24" s="54"/>
      <c r="XBV24" s="54"/>
      <c r="XBW24" s="54"/>
      <c r="XBX24" s="54"/>
      <c r="XBY24" s="54"/>
      <c r="XBZ24" s="54"/>
      <c r="XCA24" s="54"/>
      <c r="XCB24" s="54"/>
      <c r="XCC24" s="54"/>
      <c r="XCD24" s="54"/>
      <c r="XCE24" s="54"/>
      <c r="XCF24" s="54"/>
      <c r="XCG24" s="54"/>
      <c r="XCH24" s="54"/>
      <c r="XCI24" s="54"/>
      <c r="XCJ24" s="54"/>
      <c r="XCK24" s="54"/>
      <c r="XCL24" s="54"/>
      <c r="XCM24" s="54"/>
      <c r="XCN24" s="54"/>
      <c r="XCO24" s="54"/>
      <c r="XCP24" s="54"/>
      <c r="XCQ24" s="54"/>
      <c r="XCR24" s="54"/>
      <c r="XCS24" s="54"/>
      <c r="XCT24" s="54"/>
      <c r="XCU24" s="54"/>
      <c r="XCV24" s="54"/>
      <c r="XCW24" s="54"/>
      <c r="XCX24" s="54"/>
      <c r="XCY24" s="54"/>
      <c r="XCZ24" s="54"/>
      <c r="XDA24" s="54"/>
      <c r="XDB24" s="54"/>
      <c r="XDC24" s="54"/>
      <c r="XDD24" s="54"/>
      <c r="XDE24" s="54"/>
      <c r="XDF24" s="54"/>
      <c r="XDG24" s="54"/>
      <c r="XDH24" s="54"/>
      <c r="XDI24" s="54"/>
      <c r="XDJ24" s="54"/>
      <c r="XDK24" s="54"/>
      <c r="XDL24" s="54"/>
      <c r="XDM24" s="54"/>
      <c r="XDN24" s="54"/>
      <c r="XDO24" s="54"/>
      <c r="XDP24" s="54"/>
      <c r="XDQ24" s="54"/>
      <c r="XDR24" s="54"/>
      <c r="XDS24" s="54"/>
      <c r="XDT24" s="54"/>
      <c r="XDU24" s="54"/>
      <c r="XDV24" s="54"/>
      <c r="XDW24" s="54"/>
      <c r="XDX24" s="54"/>
      <c r="XDY24" s="54"/>
      <c r="XDZ24" s="54"/>
      <c r="XEA24" s="54"/>
      <c r="XEB24" s="54"/>
      <c r="XEC24" s="54"/>
      <c r="XED24" s="54"/>
      <c r="XEE24" s="54"/>
      <c r="XEF24" s="54"/>
      <c r="XEG24" s="54"/>
      <c r="XEH24" s="54"/>
      <c r="XEI24" s="54"/>
      <c r="XEJ24" s="54"/>
      <c r="XEK24" s="54"/>
      <c r="XEL24" s="54"/>
      <c r="XEM24" s="54"/>
      <c r="XEN24" s="54"/>
      <c r="XEO24" s="54"/>
      <c r="XEP24" s="54"/>
      <c r="XEQ24" s="54"/>
      <c r="XER24" s="54"/>
      <c r="XES24" s="54"/>
      <c r="XET24" s="54"/>
      <c r="XEU24" s="54"/>
      <c r="XEV24" s="54"/>
      <c r="XEW24" s="54"/>
      <c r="XEX24" s="54"/>
      <c r="XEY24" s="54"/>
      <c r="XEZ24" s="54"/>
      <c r="XFA24" s="54"/>
    </row>
    <row r="25" s="23" customFormat="1" ht="37" customHeight="1" spans="1:16381">
      <c r="A25" s="42"/>
      <c r="B25" s="39"/>
      <c r="C25" s="36">
        <v>23</v>
      </c>
      <c r="D25" s="39" t="s">
        <v>62</v>
      </c>
      <c r="E25" s="39"/>
      <c r="F25" s="39" t="s">
        <v>119</v>
      </c>
      <c r="G25" s="39" t="s">
        <v>64</v>
      </c>
      <c r="H25" s="40" t="s">
        <v>65</v>
      </c>
      <c r="I25" s="39">
        <v>516</v>
      </c>
      <c r="J25" s="39" t="s">
        <v>61</v>
      </c>
      <c r="K25" s="39">
        <v>10.5</v>
      </c>
      <c r="L25" s="39">
        <v>5418</v>
      </c>
      <c r="M25" s="39"/>
      <c r="N25" s="39"/>
      <c r="O25" s="39"/>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c r="XEO25" s="54"/>
      <c r="XEP25" s="54"/>
      <c r="XEQ25" s="54"/>
      <c r="XER25" s="54"/>
      <c r="XES25" s="54"/>
      <c r="XET25" s="54"/>
      <c r="XEU25" s="54"/>
      <c r="XEV25" s="54"/>
      <c r="XEW25" s="54"/>
      <c r="XEX25" s="54"/>
      <c r="XEY25" s="54"/>
      <c r="XEZ25" s="54"/>
      <c r="XFA25" s="54"/>
    </row>
    <row r="26" s="23" customFormat="1" spans="1:16381">
      <c r="A26" s="42"/>
      <c r="B26" s="39"/>
      <c r="C26" s="36">
        <v>24</v>
      </c>
      <c r="D26" s="39" t="s">
        <v>66</v>
      </c>
      <c r="E26" s="39"/>
      <c r="F26" s="39" t="s">
        <v>120</v>
      </c>
      <c r="G26" s="39" t="s">
        <v>17</v>
      </c>
      <c r="H26" s="39"/>
      <c r="I26" s="39">
        <v>170</v>
      </c>
      <c r="J26" s="39" t="s">
        <v>68</v>
      </c>
      <c r="K26" s="39">
        <v>24.5</v>
      </c>
      <c r="L26" s="39">
        <v>4165</v>
      </c>
      <c r="M26" s="39"/>
      <c r="N26" s="39"/>
      <c r="O26" s="39"/>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54"/>
      <c r="WZA26" s="54"/>
      <c r="WZB26" s="54"/>
      <c r="WZC26" s="54"/>
      <c r="WZD26" s="54"/>
      <c r="WZE26" s="54"/>
      <c r="WZF26" s="54"/>
      <c r="WZG26" s="54"/>
      <c r="WZH26" s="54"/>
      <c r="WZI26" s="54"/>
      <c r="WZJ26" s="54"/>
      <c r="WZK26" s="54"/>
      <c r="WZL26" s="54"/>
      <c r="WZM26" s="54"/>
      <c r="WZN26" s="54"/>
      <c r="WZO26" s="54"/>
      <c r="WZP26" s="54"/>
      <c r="WZQ26" s="54"/>
      <c r="WZR26" s="54"/>
      <c r="WZS26" s="54"/>
      <c r="WZT26" s="54"/>
      <c r="WZU26" s="54"/>
      <c r="WZV26" s="54"/>
      <c r="WZW26" s="54"/>
      <c r="WZX26" s="54"/>
      <c r="WZY26" s="54"/>
      <c r="WZZ26" s="54"/>
      <c r="XAA26" s="54"/>
      <c r="XAB26" s="54"/>
      <c r="XAC26" s="54"/>
      <c r="XAD26" s="54"/>
      <c r="XAE26" s="54"/>
      <c r="XAF26" s="54"/>
      <c r="XAG26" s="54"/>
      <c r="XAH26" s="54"/>
      <c r="XAI26" s="54"/>
      <c r="XAJ26" s="54"/>
      <c r="XAK26" s="54"/>
      <c r="XAL26" s="54"/>
      <c r="XAM26" s="54"/>
      <c r="XAN26" s="54"/>
      <c r="XAO26" s="54"/>
      <c r="XAP26" s="54"/>
      <c r="XAQ26" s="54"/>
      <c r="XAR26" s="54"/>
      <c r="XAS26" s="54"/>
      <c r="XAT26" s="54"/>
      <c r="XAU26" s="54"/>
      <c r="XAV26" s="54"/>
      <c r="XAW26" s="54"/>
      <c r="XAX26" s="54"/>
      <c r="XAY26" s="54"/>
      <c r="XAZ26" s="54"/>
      <c r="XBA26" s="54"/>
      <c r="XBB26" s="54"/>
      <c r="XBC26" s="54"/>
      <c r="XBD26" s="54"/>
      <c r="XBE26" s="54"/>
      <c r="XBF26" s="54"/>
      <c r="XBG26" s="54"/>
      <c r="XBH26" s="54"/>
      <c r="XBI26" s="54"/>
      <c r="XBJ26" s="54"/>
      <c r="XBK26" s="54"/>
      <c r="XBL26" s="54"/>
      <c r="XBM26" s="54"/>
      <c r="XBN26" s="54"/>
      <c r="XBO26" s="54"/>
      <c r="XBP26" s="54"/>
      <c r="XBQ26" s="54"/>
      <c r="XBR26" s="54"/>
      <c r="XBS26" s="54"/>
      <c r="XBT26" s="54"/>
      <c r="XBU26" s="54"/>
      <c r="XBV26" s="54"/>
      <c r="XBW26" s="54"/>
      <c r="XBX26" s="54"/>
      <c r="XBY26" s="54"/>
      <c r="XBZ26" s="54"/>
      <c r="XCA26" s="54"/>
      <c r="XCB26" s="54"/>
      <c r="XCC26" s="54"/>
      <c r="XCD26" s="54"/>
      <c r="XCE26" s="54"/>
      <c r="XCF26" s="54"/>
      <c r="XCG26" s="54"/>
      <c r="XCH26" s="54"/>
      <c r="XCI26" s="54"/>
      <c r="XCJ26" s="54"/>
      <c r="XCK26" s="54"/>
      <c r="XCL26" s="54"/>
      <c r="XCM26" s="54"/>
      <c r="XCN26" s="54"/>
      <c r="XCO26" s="54"/>
      <c r="XCP26" s="54"/>
      <c r="XCQ26" s="54"/>
      <c r="XCR26" s="54"/>
      <c r="XCS26" s="54"/>
      <c r="XCT26" s="54"/>
      <c r="XCU26" s="54"/>
      <c r="XCV26" s="54"/>
      <c r="XCW26" s="54"/>
      <c r="XCX26" s="54"/>
      <c r="XCY26" s="54"/>
      <c r="XCZ26" s="54"/>
      <c r="XDA26" s="54"/>
      <c r="XDB26" s="54"/>
      <c r="XDC26" s="54"/>
      <c r="XDD26" s="54"/>
      <c r="XDE26" s="54"/>
      <c r="XDF26" s="54"/>
      <c r="XDG26" s="54"/>
      <c r="XDH26" s="54"/>
      <c r="XDI26" s="54"/>
      <c r="XDJ26" s="54"/>
      <c r="XDK26" s="54"/>
      <c r="XDL26" s="54"/>
      <c r="XDM26" s="54"/>
      <c r="XDN26" s="54"/>
      <c r="XDO26" s="54"/>
      <c r="XDP26" s="54"/>
      <c r="XDQ26" s="54"/>
      <c r="XDR26" s="54"/>
      <c r="XDS26" s="54"/>
      <c r="XDT26" s="54"/>
      <c r="XDU26" s="54"/>
      <c r="XDV26" s="54"/>
      <c r="XDW26" s="54"/>
      <c r="XDX26" s="54"/>
      <c r="XDY26" s="54"/>
      <c r="XDZ26" s="54"/>
      <c r="XEA26" s="54"/>
      <c r="XEB26" s="54"/>
      <c r="XEC26" s="54"/>
      <c r="XED26" s="54"/>
      <c r="XEE26" s="54"/>
      <c r="XEF26" s="54"/>
      <c r="XEG26" s="54"/>
      <c r="XEH26" s="54"/>
      <c r="XEI26" s="54"/>
      <c r="XEJ26" s="54"/>
      <c r="XEK26" s="54"/>
      <c r="XEL26" s="54"/>
      <c r="XEM26" s="54"/>
      <c r="XEN26" s="54"/>
      <c r="XEO26" s="54"/>
      <c r="XEP26" s="54"/>
      <c r="XEQ26" s="54"/>
      <c r="XER26" s="54"/>
      <c r="XES26" s="54"/>
      <c r="XET26" s="54"/>
      <c r="XEU26" s="54"/>
      <c r="XEV26" s="54"/>
      <c r="XEW26" s="54"/>
      <c r="XEX26" s="54"/>
      <c r="XEY26" s="54"/>
      <c r="XEZ26" s="54"/>
      <c r="XFA26" s="54"/>
    </row>
    <row r="27" s="23" customFormat="1" ht="80" customHeight="1" spans="1:16381">
      <c r="A27" s="44"/>
      <c r="B27" s="39"/>
      <c r="C27" s="36">
        <v>25</v>
      </c>
      <c r="D27" s="39" t="s">
        <v>69</v>
      </c>
      <c r="E27" s="39"/>
      <c r="F27" s="39" t="s">
        <v>121</v>
      </c>
      <c r="G27" s="39" t="s">
        <v>71</v>
      </c>
      <c r="H27" s="40" t="s">
        <v>122</v>
      </c>
      <c r="I27" s="39">
        <v>40</v>
      </c>
      <c r="J27" s="39" t="s">
        <v>61</v>
      </c>
      <c r="K27" s="39">
        <v>389</v>
      </c>
      <c r="L27" s="39">
        <v>15560</v>
      </c>
      <c r="M27" s="39"/>
      <c r="N27" s="39"/>
      <c r="O27" s="40"/>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54"/>
      <c r="WZA27" s="54"/>
      <c r="WZB27" s="54"/>
      <c r="WZC27" s="54"/>
      <c r="WZD27" s="54"/>
      <c r="WZE27" s="54"/>
      <c r="WZF27" s="54"/>
      <c r="WZG27" s="54"/>
      <c r="WZH27" s="54"/>
      <c r="WZI27" s="54"/>
      <c r="WZJ27" s="54"/>
      <c r="WZK27" s="54"/>
      <c r="WZL27" s="54"/>
      <c r="WZM27" s="54"/>
      <c r="WZN27" s="54"/>
      <c r="WZO27" s="54"/>
      <c r="WZP27" s="54"/>
      <c r="WZQ27" s="54"/>
      <c r="WZR27" s="54"/>
      <c r="WZS27" s="54"/>
      <c r="WZT27" s="54"/>
      <c r="WZU27" s="54"/>
      <c r="WZV27" s="54"/>
      <c r="WZW27" s="54"/>
      <c r="WZX27" s="54"/>
      <c r="WZY27" s="54"/>
      <c r="WZZ27" s="54"/>
      <c r="XAA27" s="54"/>
      <c r="XAB27" s="54"/>
      <c r="XAC27" s="54"/>
      <c r="XAD27" s="54"/>
      <c r="XAE27" s="54"/>
      <c r="XAF27" s="54"/>
      <c r="XAG27" s="54"/>
      <c r="XAH27" s="54"/>
      <c r="XAI27" s="54"/>
      <c r="XAJ27" s="54"/>
      <c r="XAK27" s="54"/>
      <c r="XAL27" s="54"/>
      <c r="XAM27" s="54"/>
      <c r="XAN27" s="54"/>
      <c r="XAO27" s="54"/>
      <c r="XAP27" s="54"/>
      <c r="XAQ27" s="54"/>
      <c r="XAR27" s="54"/>
      <c r="XAS27" s="54"/>
      <c r="XAT27" s="54"/>
      <c r="XAU27" s="54"/>
      <c r="XAV27" s="54"/>
      <c r="XAW27" s="54"/>
      <c r="XAX27" s="54"/>
      <c r="XAY27" s="54"/>
      <c r="XAZ27" s="54"/>
      <c r="XBA27" s="54"/>
      <c r="XBB27" s="54"/>
      <c r="XBC27" s="54"/>
      <c r="XBD27" s="54"/>
      <c r="XBE27" s="54"/>
      <c r="XBF27" s="54"/>
      <c r="XBG27" s="54"/>
      <c r="XBH27" s="54"/>
      <c r="XBI27" s="54"/>
      <c r="XBJ27" s="54"/>
      <c r="XBK27" s="54"/>
      <c r="XBL27" s="54"/>
      <c r="XBM27" s="54"/>
      <c r="XBN27" s="54"/>
      <c r="XBO27" s="54"/>
      <c r="XBP27" s="54"/>
      <c r="XBQ27" s="54"/>
      <c r="XBR27" s="54"/>
      <c r="XBS27" s="54"/>
      <c r="XBT27" s="54"/>
      <c r="XBU27" s="54"/>
      <c r="XBV27" s="54"/>
      <c r="XBW27" s="54"/>
      <c r="XBX27" s="54"/>
      <c r="XBY27" s="54"/>
      <c r="XBZ27" s="54"/>
      <c r="XCA27" s="54"/>
      <c r="XCB27" s="54"/>
      <c r="XCC27" s="54"/>
      <c r="XCD27" s="54"/>
      <c r="XCE27" s="54"/>
      <c r="XCF27" s="54"/>
      <c r="XCG27" s="54"/>
      <c r="XCH27" s="54"/>
      <c r="XCI27" s="54"/>
      <c r="XCJ27" s="54"/>
      <c r="XCK27" s="54"/>
      <c r="XCL27" s="54"/>
      <c r="XCM27" s="54"/>
      <c r="XCN27" s="54"/>
      <c r="XCO27" s="54"/>
      <c r="XCP27" s="54"/>
      <c r="XCQ27" s="54"/>
      <c r="XCR27" s="54"/>
      <c r="XCS27" s="54"/>
      <c r="XCT27" s="54"/>
      <c r="XCU27" s="54"/>
      <c r="XCV27" s="54"/>
      <c r="XCW27" s="54"/>
      <c r="XCX27" s="54"/>
      <c r="XCY27" s="54"/>
      <c r="XCZ27" s="54"/>
      <c r="XDA27" s="54"/>
      <c r="XDB27" s="54"/>
      <c r="XDC27" s="54"/>
      <c r="XDD27" s="54"/>
      <c r="XDE27" s="54"/>
      <c r="XDF27" s="54"/>
      <c r="XDG27" s="54"/>
      <c r="XDH27" s="54"/>
      <c r="XDI27" s="54"/>
      <c r="XDJ27" s="54"/>
      <c r="XDK27" s="54"/>
      <c r="XDL27" s="54"/>
      <c r="XDM27" s="54"/>
      <c r="XDN27" s="54"/>
      <c r="XDO27" s="54"/>
      <c r="XDP27" s="54"/>
      <c r="XDQ27" s="54"/>
      <c r="XDR27" s="54"/>
      <c r="XDS27" s="54"/>
      <c r="XDT27" s="54"/>
      <c r="XDU27" s="54"/>
      <c r="XDV27" s="54"/>
      <c r="XDW27" s="54"/>
      <c r="XDX27" s="54"/>
      <c r="XDY27" s="54"/>
      <c r="XDZ27" s="54"/>
      <c r="XEA27" s="54"/>
      <c r="XEB27" s="54"/>
      <c r="XEC27" s="54"/>
      <c r="XED27" s="54"/>
      <c r="XEE27" s="54"/>
      <c r="XEF27" s="54"/>
      <c r="XEG27" s="54"/>
      <c r="XEH27" s="54"/>
      <c r="XEI27" s="54"/>
      <c r="XEJ27" s="54"/>
      <c r="XEK27" s="54"/>
      <c r="XEL27" s="54"/>
      <c r="XEM27" s="54"/>
      <c r="XEN27" s="54"/>
      <c r="XEO27" s="54"/>
      <c r="XEP27" s="54"/>
      <c r="XEQ27" s="54"/>
      <c r="XER27" s="54"/>
      <c r="XES27" s="54"/>
      <c r="XET27" s="54"/>
      <c r="XEU27" s="54"/>
      <c r="XEV27" s="54"/>
      <c r="XEW27" s="54"/>
      <c r="XEX27" s="54"/>
      <c r="XEY27" s="54"/>
      <c r="XEZ27" s="54"/>
      <c r="XFA27" s="54"/>
    </row>
    <row r="28" spans="1:15">
      <c r="A28" s="45" t="s">
        <v>73</v>
      </c>
      <c r="B28" s="46" t="s">
        <v>74</v>
      </c>
      <c r="C28" s="36">
        <v>26</v>
      </c>
      <c r="D28" s="39" t="s">
        <v>123</v>
      </c>
      <c r="E28" s="39" t="s">
        <v>124</v>
      </c>
      <c r="F28" s="39" t="s">
        <v>120</v>
      </c>
      <c r="G28" s="40" t="s">
        <v>125</v>
      </c>
      <c r="H28" s="40" t="s">
        <v>79</v>
      </c>
      <c r="I28" s="39">
        <v>1718</v>
      </c>
      <c r="J28" s="46" t="s">
        <v>80</v>
      </c>
      <c r="K28" s="46">
        <v>500</v>
      </c>
      <c r="L28" s="46">
        <v>859</v>
      </c>
      <c r="M28" s="46"/>
      <c r="N28" s="46"/>
      <c r="O28" s="39"/>
    </row>
    <row r="29" spans="1:15">
      <c r="A29" s="46"/>
      <c r="B29" s="46"/>
      <c r="C29" s="36">
        <v>27</v>
      </c>
      <c r="D29" s="39"/>
      <c r="E29" s="39" t="s">
        <v>126</v>
      </c>
      <c r="F29" s="39" t="s">
        <v>120</v>
      </c>
      <c r="G29" s="40" t="s">
        <v>125</v>
      </c>
      <c r="H29" s="40" t="s">
        <v>82</v>
      </c>
      <c r="I29" s="39">
        <v>1718</v>
      </c>
      <c r="J29" s="46" t="s">
        <v>80</v>
      </c>
      <c r="K29" s="46">
        <v>500</v>
      </c>
      <c r="L29" s="46">
        <v>859</v>
      </c>
      <c r="M29" s="46"/>
      <c r="N29" s="46"/>
      <c r="O29" s="39"/>
    </row>
    <row r="30" ht="48" customHeight="1" spans="1:15">
      <c r="A30" s="46"/>
      <c r="B30" s="46"/>
      <c r="C30" s="36">
        <v>28</v>
      </c>
      <c r="D30" s="39"/>
      <c r="E30" s="39" t="s">
        <v>127</v>
      </c>
      <c r="F30" s="39" t="s">
        <v>120</v>
      </c>
      <c r="G30" s="40" t="s">
        <v>125</v>
      </c>
      <c r="H30" s="40" t="s">
        <v>84</v>
      </c>
      <c r="I30" s="39">
        <v>1718</v>
      </c>
      <c r="J30" s="46" t="s">
        <v>80</v>
      </c>
      <c r="K30" s="46">
        <v>500</v>
      </c>
      <c r="L30" s="46">
        <v>859</v>
      </c>
      <c r="M30" s="46"/>
      <c r="N30" s="46"/>
      <c r="O30" s="39"/>
    </row>
    <row r="31" spans="1:15">
      <c r="A31" s="46"/>
      <c r="B31" s="46"/>
      <c r="C31" s="36">
        <v>29</v>
      </c>
      <c r="D31" s="35" t="s">
        <v>128</v>
      </c>
      <c r="E31" s="39" t="s">
        <v>129</v>
      </c>
      <c r="F31" s="39" t="s">
        <v>120</v>
      </c>
      <c r="G31" s="40" t="s">
        <v>125</v>
      </c>
      <c r="H31" s="45" t="s">
        <v>130</v>
      </c>
      <c r="I31" s="39">
        <v>1718</v>
      </c>
      <c r="J31" s="46" t="s">
        <v>80</v>
      </c>
      <c r="K31" s="46">
        <v>300</v>
      </c>
      <c r="L31" s="46">
        <v>515.4</v>
      </c>
      <c r="M31" s="46"/>
      <c r="N31" s="46"/>
      <c r="O31" s="39"/>
    </row>
    <row r="32" ht="54" customHeight="1" spans="1:15">
      <c r="A32" s="46"/>
      <c r="B32" s="46"/>
      <c r="C32" s="36">
        <v>30</v>
      </c>
      <c r="D32" s="42"/>
      <c r="E32" s="39" t="s">
        <v>131</v>
      </c>
      <c r="F32" s="39" t="s">
        <v>120</v>
      </c>
      <c r="G32" s="40" t="s">
        <v>125</v>
      </c>
      <c r="H32" s="45" t="s">
        <v>87</v>
      </c>
      <c r="I32" s="39">
        <v>1718</v>
      </c>
      <c r="J32" s="46" t="s">
        <v>80</v>
      </c>
      <c r="K32" s="46">
        <v>300</v>
      </c>
      <c r="L32" s="46">
        <v>515.4</v>
      </c>
      <c r="M32" s="46"/>
      <c r="N32" s="46"/>
      <c r="O32" s="39"/>
    </row>
    <row r="33" ht="54" customHeight="1" spans="1:15">
      <c r="A33" s="46"/>
      <c r="B33" s="46"/>
      <c r="C33" s="36">
        <v>31</v>
      </c>
      <c r="D33" s="44"/>
      <c r="E33" s="40" t="s">
        <v>132</v>
      </c>
      <c r="F33" s="39" t="s">
        <v>120</v>
      </c>
      <c r="G33" s="40" t="s">
        <v>125</v>
      </c>
      <c r="H33" s="45" t="s">
        <v>132</v>
      </c>
      <c r="I33" s="39">
        <v>1718</v>
      </c>
      <c r="J33" s="46" t="s">
        <v>80</v>
      </c>
      <c r="K33" s="46">
        <v>300</v>
      </c>
      <c r="L33" s="46">
        <v>515.4</v>
      </c>
      <c r="M33" s="46"/>
      <c r="N33" s="46"/>
      <c r="O33" s="39"/>
    </row>
    <row r="34" spans="1:15">
      <c r="A34" s="47" t="s">
        <v>133</v>
      </c>
      <c r="B34" s="46" t="s">
        <v>134</v>
      </c>
      <c r="C34" s="36">
        <v>32</v>
      </c>
      <c r="D34" s="39" t="s">
        <v>135</v>
      </c>
      <c r="E34" s="39" t="s">
        <v>136</v>
      </c>
      <c r="F34" s="39" t="s">
        <v>120</v>
      </c>
      <c r="G34" s="48" t="s">
        <v>17</v>
      </c>
      <c r="H34" s="46"/>
      <c r="I34" s="39">
        <v>5500</v>
      </c>
      <c r="J34" s="46" t="s">
        <v>80</v>
      </c>
      <c r="K34" s="46">
        <v>12.5</v>
      </c>
      <c r="L34" s="46">
        <v>68750</v>
      </c>
      <c r="M34" s="46"/>
      <c r="N34" s="46"/>
      <c r="O34" s="39"/>
    </row>
    <row r="35" spans="1:15">
      <c r="A35" s="49"/>
      <c r="B35" s="46"/>
      <c r="C35" s="50"/>
      <c r="D35" s="39"/>
      <c r="E35" s="39"/>
      <c r="F35" s="39"/>
      <c r="G35" s="51"/>
      <c r="H35" s="46"/>
      <c r="I35" s="39"/>
      <c r="J35" s="46"/>
      <c r="K35" s="46"/>
      <c r="L35" s="46">
        <v>166280.3</v>
      </c>
      <c r="M35" s="46"/>
      <c r="N35" s="46"/>
      <c r="O35" s="39"/>
    </row>
    <row r="36" ht="24" customHeight="1" spans="1:16228">
      <c r="A36" s="52" t="s">
        <v>88</v>
      </c>
      <c r="B36" s="52"/>
      <c r="C36" s="52"/>
      <c r="D36" s="52"/>
      <c r="E36" s="52"/>
      <c r="F36" s="52"/>
      <c r="G36" s="52"/>
      <c r="H36" s="45"/>
      <c r="I36" s="52"/>
      <c r="J36" s="52"/>
      <c r="K36" s="52"/>
      <c r="L36" s="52"/>
      <c r="M36" s="52"/>
      <c r="N36" s="52"/>
      <c r="O36" s="52"/>
      <c r="WYZ36" s="24"/>
      <c r="WZA36" s="24"/>
      <c r="WZB36" s="24"/>
      <c r="WZC36" s="24"/>
      <c r="WZD36" s="24"/>
    </row>
  </sheetData>
  <mergeCells count="37">
    <mergeCell ref="A1:J1"/>
    <mergeCell ref="B2:C2"/>
    <mergeCell ref="D2:E2"/>
    <mergeCell ref="D3:E3"/>
    <mergeCell ref="D4:E4"/>
    <mergeCell ref="D5:E5"/>
    <mergeCell ref="D6:E6"/>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A36:O36"/>
    <mergeCell ref="A3:A21"/>
    <mergeCell ref="A22:A27"/>
    <mergeCell ref="A28:A33"/>
    <mergeCell ref="B3:B21"/>
    <mergeCell ref="B22:B27"/>
    <mergeCell ref="B28:B33"/>
    <mergeCell ref="D28:D30"/>
    <mergeCell ref="D31:D33"/>
  </mergeCells>
  <pageMargins left="0.75" right="0.75" top="1" bottom="1" header="0.5" footer="0.5"/>
  <pageSetup paperSize="9" scale="72"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
  <sheetViews>
    <sheetView workbookViewId="0">
      <selection activeCell="H6" sqref="H6"/>
    </sheetView>
  </sheetViews>
  <sheetFormatPr defaultColWidth="9" defaultRowHeight="13.5"/>
  <cols>
    <col min="2" max="6" width="8.875" style="1"/>
    <col min="13" max="16" width="8.875" style="1"/>
    <col min="19" max="19" width="9.875" customWidth="1"/>
  </cols>
  <sheetData>
    <row r="1" spans="1:17">
      <c r="A1" s="2" t="s">
        <v>137</v>
      </c>
      <c r="B1" s="2" t="s">
        <v>138</v>
      </c>
      <c r="C1" s="2" t="s">
        <v>139</v>
      </c>
      <c r="D1" s="2" t="s">
        <v>140</v>
      </c>
      <c r="E1" s="2" t="s">
        <v>141</v>
      </c>
      <c r="F1" s="2" t="s">
        <v>142</v>
      </c>
      <c r="G1" s="3" t="s">
        <v>13</v>
      </c>
      <c r="H1" s="4">
        <f>F11+F17+F24+F29</f>
        <v>13490.6</v>
      </c>
      <c r="L1" s="2" t="s">
        <v>137</v>
      </c>
      <c r="M1" s="2" t="s">
        <v>138</v>
      </c>
      <c r="N1" s="16" t="s">
        <v>140</v>
      </c>
      <c r="O1" s="13"/>
      <c r="P1" s="17"/>
      <c r="Q1" s="1" t="s">
        <v>143</v>
      </c>
    </row>
    <row r="2" spans="1:21">
      <c r="A2" s="5" t="s">
        <v>144</v>
      </c>
      <c r="B2" s="6" t="s">
        <v>145</v>
      </c>
      <c r="C2" s="2">
        <v>4</v>
      </c>
      <c r="D2" s="2">
        <v>140</v>
      </c>
      <c r="E2" s="2">
        <v>1.3</v>
      </c>
      <c r="F2" s="2">
        <f>E2*D2*C2</f>
        <v>728</v>
      </c>
      <c r="L2" s="18" t="s">
        <v>144</v>
      </c>
      <c r="M2" s="6" t="s">
        <v>145</v>
      </c>
      <c r="N2" s="2">
        <v>7.6</v>
      </c>
      <c r="O2" s="2"/>
      <c r="P2" s="2"/>
      <c r="Q2" s="15">
        <f>N13+O20+O28+O35</f>
        <v>29.4511545454545</v>
      </c>
      <c r="S2" s="4">
        <f>H4*Q2</f>
        <v>78899.6430272727</v>
      </c>
      <c r="U2">
        <v>400</v>
      </c>
    </row>
    <row r="3" spans="1:20">
      <c r="A3" s="5"/>
      <c r="B3" s="2" t="s">
        <v>146</v>
      </c>
      <c r="C3" s="2">
        <v>3</v>
      </c>
      <c r="D3" s="2">
        <v>32</v>
      </c>
      <c r="E3" s="2">
        <v>1.5</v>
      </c>
      <c r="F3" s="2">
        <f>E3*D3*C3</f>
        <v>144</v>
      </c>
      <c r="L3" s="19"/>
      <c r="M3" s="2" t="s">
        <v>146</v>
      </c>
      <c r="N3" s="2">
        <v>7.64</v>
      </c>
      <c r="O3" s="2"/>
      <c r="P3" s="2"/>
      <c r="T3" s="4">
        <f>S2/U2</f>
        <v>197.249107568182</v>
      </c>
    </row>
    <row r="4" spans="1:16">
      <c r="A4" s="5"/>
      <c r="B4" s="2" t="s">
        <v>147</v>
      </c>
      <c r="C4" s="2">
        <v>2</v>
      </c>
      <c r="D4" s="2">
        <v>50</v>
      </c>
      <c r="E4" s="2">
        <v>1.5</v>
      </c>
      <c r="F4" s="2">
        <f t="shared" ref="F4:F10" si="0">E4*D4*C4</f>
        <v>150</v>
      </c>
      <c r="H4">
        <f>D11+D17+D24+D29</f>
        <v>2679</v>
      </c>
      <c r="L4" s="19"/>
      <c r="M4" s="2" t="s">
        <v>147</v>
      </c>
      <c r="N4" s="2">
        <v>7.2</v>
      </c>
      <c r="O4" s="2"/>
      <c r="P4" s="2"/>
    </row>
    <row r="5" spans="1:16">
      <c r="A5" s="5"/>
      <c r="B5" s="2" t="s">
        <v>148</v>
      </c>
      <c r="C5" s="2">
        <v>3</v>
      </c>
      <c r="D5" s="2">
        <v>41</v>
      </c>
      <c r="E5" s="2">
        <v>1.5</v>
      </c>
      <c r="F5" s="2">
        <f t="shared" si="0"/>
        <v>184.5</v>
      </c>
      <c r="L5" s="19"/>
      <c r="M5" s="2" t="s">
        <v>148</v>
      </c>
      <c r="N5" s="2">
        <v>7.4</v>
      </c>
      <c r="O5" s="2"/>
      <c r="P5" s="2"/>
    </row>
    <row r="6" spans="1:16">
      <c r="A6" s="5"/>
      <c r="B6" s="2" t="s">
        <v>149</v>
      </c>
      <c r="C6" s="2">
        <v>9</v>
      </c>
      <c r="D6" s="2">
        <v>51</v>
      </c>
      <c r="E6" s="2">
        <v>1.5</v>
      </c>
      <c r="F6" s="2">
        <f t="shared" si="0"/>
        <v>688.5</v>
      </c>
      <c r="L6" s="19"/>
      <c r="M6" s="2" t="s">
        <v>149</v>
      </c>
      <c r="N6" s="2">
        <v>1.03</v>
      </c>
      <c r="O6" s="2"/>
      <c r="P6" s="2"/>
    </row>
    <row r="7" spans="1:16">
      <c r="A7" s="5"/>
      <c r="B7" s="2" t="s">
        <v>150</v>
      </c>
      <c r="C7" s="2">
        <v>5</v>
      </c>
      <c r="D7" s="2">
        <v>42</v>
      </c>
      <c r="E7" s="2">
        <v>1.5</v>
      </c>
      <c r="F7" s="2">
        <f t="shared" si="0"/>
        <v>315</v>
      </c>
      <c r="L7" s="19"/>
      <c r="M7" s="2" t="s">
        <v>150</v>
      </c>
      <c r="N7" s="2">
        <v>4.9</v>
      </c>
      <c r="O7" s="2"/>
      <c r="P7" s="2"/>
    </row>
    <row r="8" spans="1:16">
      <c r="A8" s="5"/>
      <c r="B8" s="2" t="s">
        <v>151</v>
      </c>
      <c r="C8" s="2">
        <v>3</v>
      </c>
      <c r="D8" s="2">
        <v>128</v>
      </c>
      <c r="E8" s="2">
        <v>1.5</v>
      </c>
      <c r="F8" s="2">
        <f t="shared" si="0"/>
        <v>576</v>
      </c>
      <c r="L8" s="19"/>
      <c r="M8" s="2" t="s">
        <v>151</v>
      </c>
      <c r="N8" s="2">
        <v>4.5</v>
      </c>
      <c r="O8" s="2"/>
      <c r="P8" s="2"/>
    </row>
    <row r="9" spans="1:16">
      <c r="A9" s="5"/>
      <c r="B9" s="2" t="s">
        <v>151</v>
      </c>
      <c r="C9" s="2">
        <v>2</v>
      </c>
      <c r="D9" s="2">
        <v>128</v>
      </c>
      <c r="E9" s="2">
        <v>1.3</v>
      </c>
      <c r="F9" s="7">
        <f t="shared" si="0"/>
        <v>332.8</v>
      </c>
      <c r="L9" s="19"/>
      <c r="M9" s="2" t="s">
        <v>151</v>
      </c>
      <c r="N9" s="2">
        <v>8</v>
      </c>
      <c r="O9" s="2"/>
      <c r="P9" s="2"/>
    </row>
    <row r="10" spans="1:16">
      <c r="A10" s="5"/>
      <c r="B10" s="2" t="s">
        <v>152</v>
      </c>
      <c r="C10" s="2">
        <v>3</v>
      </c>
      <c r="D10" s="2">
        <v>148</v>
      </c>
      <c r="E10" s="2">
        <v>1.5</v>
      </c>
      <c r="F10" s="2">
        <f t="shared" si="0"/>
        <v>666</v>
      </c>
      <c r="L10" s="19"/>
      <c r="M10" s="2"/>
      <c r="N10" s="2">
        <v>9.9</v>
      </c>
      <c r="O10" s="2"/>
      <c r="P10" s="2"/>
    </row>
    <row r="11" spans="1:16">
      <c r="A11" s="8" t="s">
        <v>153</v>
      </c>
      <c r="B11" s="8"/>
      <c r="C11" s="8"/>
      <c r="D11" s="2">
        <f>SUM(D2:D10)</f>
        <v>760</v>
      </c>
      <c r="E11" s="8"/>
      <c r="F11" s="7">
        <f>SUM(F2:F10)</f>
        <v>3784.8</v>
      </c>
      <c r="L11" s="20"/>
      <c r="M11" s="2"/>
      <c r="N11" s="2">
        <v>8.64</v>
      </c>
      <c r="O11" s="2"/>
      <c r="P11" s="2"/>
    </row>
    <row r="12" spans="1:16">
      <c r="A12" s="2" t="s">
        <v>137</v>
      </c>
      <c r="B12" s="2" t="s">
        <v>138</v>
      </c>
      <c r="C12" s="2" t="s">
        <v>139</v>
      </c>
      <c r="D12" s="2" t="s">
        <v>140</v>
      </c>
      <c r="E12" s="2" t="s">
        <v>141</v>
      </c>
      <c r="F12" s="2" t="s">
        <v>142</v>
      </c>
      <c r="L12" s="2" t="s">
        <v>153</v>
      </c>
      <c r="M12" s="2" t="s">
        <v>152</v>
      </c>
      <c r="N12" s="2">
        <v>5.52</v>
      </c>
      <c r="O12" s="2"/>
      <c r="P12" s="2"/>
    </row>
    <row r="13" spans="1:16">
      <c r="A13" s="9" t="s">
        <v>154</v>
      </c>
      <c r="B13" s="6" t="s">
        <v>155</v>
      </c>
      <c r="C13" s="2">
        <v>4</v>
      </c>
      <c r="D13" s="2">
        <v>290</v>
      </c>
      <c r="E13" s="2">
        <v>1.3</v>
      </c>
      <c r="F13" s="2">
        <f>E13*D13*C13</f>
        <v>1508</v>
      </c>
      <c r="L13" s="16" t="s">
        <v>137</v>
      </c>
      <c r="M13" s="13"/>
      <c r="N13" s="21">
        <f>AVERAGE(N2:N12)</f>
        <v>6.57545454545455</v>
      </c>
      <c r="O13" s="21"/>
      <c r="P13" s="21"/>
    </row>
    <row r="14" spans="1:16">
      <c r="A14" s="10"/>
      <c r="B14" s="2" t="s">
        <v>156</v>
      </c>
      <c r="C14" s="2">
        <v>5</v>
      </c>
      <c r="D14" s="2">
        <v>230</v>
      </c>
      <c r="E14" s="2">
        <v>1.3</v>
      </c>
      <c r="F14" s="2">
        <f>E14*D14*C14</f>
        <v>1495</v>
      </c>
      <c r="L14" s="18" t="s">
        <v>154</v>
      </c>
      <c r="M14" s="2"/>
      <c r="N14" s="2"/>
      <c r="O14" s="2"/>
      <c r="P14" s="2"/>
    </row>
    <row r="15" spans="1:16">
      <c r="A15" s="10"/>
      <c r="B15" s="2" t="s">
        <v>157</v>
      </c>
      <c r="C15" s="2">
        <v>4</v>
      </c>
      <c r="D15" s="2">
        <v>230</v>
      </c>
      <c r="E15" s="2">
        <v>1.3</v>
      </c>
      <c r="F15" s="2">
        <f t="shared" ref="F15:F16" si="1">E15*D15*C15</f>
        <v>1196</v>
      </c>
      <c r="L15" s="19"/>
      <c r="M15" s="2" t="s">
        <v>138</v>
      </c>
      <c r="N15" s="2" t="s">
        <v>139</v>
      </c>
      <c r="O15" s="2" t="s">
        <v>140</v>
      </c>
      <c r="P15" s="2" t="s">
        <v>141</v>
      </c>
    </row>
    <row r="16" spans="1:16">
      <c r="A16" s="10"/>
      <c r="B16" s="2" t="s">
        <v>158</v>
      </c>
      <c r="C16" s="2">
        <v>4</v>
      </c>
      <c r="D16" s="2">
        <v>230</v>
      </c>
      <c r="E16" s="2">
        <v>1.3</v>
      </c>
      <c r="F16" s="2">
        <f t="shared" si="1"/>
        <v>1196</v>
      </c>
      <c r="L16" s="19"/>
      <c r="M16" s="6" t="s">
        <v>155</v>
      </c>
      <c r="N16" s="2">
        <v>4</v>
      </c>
      <c r="O16" s="2">
        <v>8.77</v>
      </c>
      <c r="P16" s="2">
        <v>1.3</v>
      </c>
    </row>
    <row r="17" spans="1:16">
      <c r="A17" s="11" t="s">
        <v>153</v>
      </c>
      <c r="B17" s="12"/>
      <c r="C17" s="12"/>
      <c r="D17" s="13">
        <f>SUM(D13:D16)</f>
        <v>980</v>
      </c>
      <c r="E17" s="14"/>
      <c r="F17" s="7">
        <f>SUM(F13:F16)</f>
        <v>5395</v>
      </c>
      <c r="L17" s="19"/>
      <c r="M17" s="2" t="s">
        <v>156</v>
      </c>
      <c r="N17" s="2">
        <v>5</v>
      </c>
      <c r="O17" s="2">
        <v>8.35</v>
      </c>
      <c r="P17" s="2" t="s">
        <v>159</v>
      </c>
    </row>
    <row r="18" spans="1:16">
      <c r="A18" s="2" t="s">
        <v>137</v>
      </c>
      <c r="B18" s="2" t="s">
        <v>138</v>
      </c>
      <c r="C18" s="2" t="s">
        <v>139</v>
      </c>
      <c r="D18" s="2" t="s">
        <v>140</v>
      </c>
      <c r="E18" s="2" t="s">
        <v>141</v>
      </c>
      <c r="F18" s="2" t="s">
        <v>142</v>
      </c>
      <c r="L18" s="20"/>
      <c r="M18" s="2" t="s">
        <v>157</v>
      </c>
      <c r="N18" s="2">
        <v>4</v>
      </c>
      <c r="O18" s="2">
        <v>8.3</v>
      </c>
      <c r="P18" s="2">
        <v>1.3</v>
      </c>
    </row>
    <row r="19" spans="1:16">
      <c r="A19" s="9" t="s">
        <v>160</v>
      </c>
      <c r="B19" s="6" t="s">
        <v>161</v>
      </c>
      <c r="C19" s="2">
        <v>4</v>
      </c>
      <c r="D19" s="2">
        <v>157</v>
      </c>
      <c r="E19" s="2">
        <v>1.3</v>
      </c>
      <c r="F19" s="2">
        <f>E19*D19*C19</f>
        <v>816.4</v>
      </c>
      <c r="L19" s="16" t="s">
        <v>153</v>
      </c>
      <c r="M19" s="2" t="s">
        <v>158</v>
      </c>
      <c r="N19" s="2">
        <v>4</v>
      </c>
      <c r="O19" s="2">
        <v>8.8</v>
      </c>
      <c r="P19" s="2">
        <v>1.3</v>
      </c>
    </row>
    <row r="20" spans="1:15">
      <c r="A20" s="10"/>
      <c r="B20" s="2" t="s">
        <v>162</v>
      </c>
      <c r="C20" s="2">
        <v>2</v>
      </c>
      <c r="D20" s="2">
        <v>220</v>
      </c>
      <c r="E20" s="2">
        <v>1.3</v>
      </c>
      <c r="F20" s="2">
        <f>E20*D20*C20</f>
        <v>572</v>
      </c>
      <c r="L20" s="2" t="s">
        <v>137</v>
      </c>
      <c r="O20" s="15">
        <f>AVERAGE(O16:O19)</f>
        <v>8.555</v>
      </c>
    </row>
    <row r="21" spans="1:16">
      <c r="A21" s="10"/>
      <c r="B21" s="2" t="s">
        <v>163</v>
      </c>
      <c r="C21" s="2">
        <v>4</v>
      </c>
      <c r="D21" s="2">
        <v>126</v>
      </c>
      <c r="E21" s="2">
        <v>1.3</v>
      </c>
      <c r="F21" s="2">
        <f t="shared" ref="F21:F23" si="2">E21*D21*C21</f>
        <v>655.2</v>
      </c>
      <c r="L21" s="9" t="s">
        <v>160</v>
      </c>
      <c r="M21" s="13"/>
      <c r="N21" s="13"/>
      <c r="O21" s="13"/>
      <c r="P21" s="17"/>
    </row>
    <row r="22" spans="1:16">
      <c r="A22" s="10"/>
      <c r="B22" s="2" t="s">
        <v>164</v>
      </c>
      <c r="C22" s="2">
        <v>4</v>
      </c>
      <c r="D22" s="2">
        <v>32</v>
      </c>
      <c r="E22" s="2">
        <v>1.3</v>
      </c>
      <c r="F22" s="2">
        <f t="shared" si="2"/>
        <v>166.4</v>
      </c>
      <c r="L22" s="10"/>
      <c r="M22" s="2" t="s">
        <v>138</v>
      </c>
      <c r="N22" s="2" t="s">
        <v>139</v>
      </c>
      <c r="O22" s="2" t="s">
        <v>140</v>
      </c>
      <c r="P22" s="2" t="s">
        <v>141</v>
      </c>
    </row>
    <row r="23" spans="1:16">
      <c r="A23" s="10"/>
      <c r="B23" s="1" t="s">
        <v>165</v>
      </c>
      <c r="C23" s="2">
        <v>4</v>
      </c>
      <c r="D23" s="2">
        <v>207</v>
      </c>
      <c r="E23" s="2">
        <v>1.3</v>
      </c>
      <c r="F23" s="2">
        <f t="shared" si="2"/>
        <v>1076.4</v>
      </c>
      <c r="L23" s="10"/>
      <c r="M23" s="6" t="s">
        <v>161</v>
      </c>
      <c r="N23" s="2">
        <v>4</v>
      </c>
      <c r="O23" s="2">
        <v>7.29</v>
      </c>
      <c r="P23" s="2">
        <v>1.3</v>
      </c>
    </row>
    <row r="24" spans="1:16">
      <c r="A24" s="11" t="s">
        <v>153</v>
      </c>
      <c r="B24" s="12"/>
      <c r="C24" s="12"/>
      <c r="D24" s="13">
        <f>SUM(D19:D23)</f>
        <v>742</v>
      </c>
      <c r="E24" s="14"/>
      <c r="F24" s="7">
        <f>SUM(F19:F23)</f>
        <v>3286.4</v>
      </c>
      <c r="L24" s="10"/>
      <c r="M24" s="2" t="s">
        <v>162</v>
      </c>
      <c r="N24" s="2">
        <v>2</v>
      </c>
      <c r="O24" s="2">
        <v>8.35</v>
      </c>
      <c r="P24" s="2">
        <v>1.3</v>
      </c>
    </row>
    <row r="25" spans="1:16">
      <c r="A25" s="2" t="s">
        <v>137</v>
      </c>
      <c r="B25" s="2" t="s">
        <v>138</v>
      </c>
      <c r="C25" s="2" t="s">
        <v>139</v>
      </c>
      <c r="D25" s="2" t="s">
        <v>140</v>
      </c>
      <c r="E25" s="2" t="s">
        <v>141</v>
      </c>
      <c r="F25" s="2" t="s">
        <v>142</v>
      </c>
      <c r="L25" s="10"/>
      <c r="M25" s="2" t="s">
        <v>163</v>
      </c>
      <c r="N25" s="2">
        <v>4</v>
      </c>
      <c r="O25" s="2">
        <v>7.212</v>
      </c>
      <c r="P25" s="2">
        <v>1.3</v>
      </c>
    </row>
    <row r="26" spans="1:16">
      <c r="A26" s="9" t="s">
        <v>166</v>
      </c>
      <c r="B26" s="6" t="s">
        <v>167</v>
      </c>
      <c r="C26" s="2">
        <v>4</v>
      </c>
      <c r="D26" s="2">
        <v>113</v>
      </c>
      <c r="E26" s="2">
        <v>1.3</v>
      </c>
      <c r="F26" s="2">
        <f>E26*D26*C26</f>
        <v>587.6</v>
      </c>
      <c r="L26" s="22"/>
      <c r="M26" s="2" t="s">
        <v>164</v>
      </c>
      <c r="N26" s="2">
        <v>4</v>
      </c>
      <c r="O26" s="2">
        <v>5.702</v>
      </c>
      <c r="P26" s="2">
        <v>1.3</v>
      </c>
    </row>
    <row r="27" spans="1:15">
      <c r="A27" s="10"/>
      <c r="B27" s="2" t="s">
        <v>168</v>
      </c>
      <c r="C27" s="2">
        <v>4</v>
      </c>
      <c r="D27" s="2">
        <v>51</v>
      </c>
      <c r="E27" s="2">
        <v>1.3</v>
      </c>
      <c r="F27" s="2">
        <f t="shared" ref="F27:F28" si="3">E27*D27*C27</f>
        <v>265.2</v>
      </c>
      <c r="M27" s="1" t="s">
        <v>165</v>
      </c>
      <c r="O27" s="1">
        <v>7.212</v>
      </c>
    </row>
    <row r="28" spans="1:16">
      <c r="A28" s="10"/>
      <c r="B28" s="1" t="s">
        <v>169</v>
      </c>
      <c r="C28" s="2">
        <v>4</v>
      </c>
      <c r="D28" s="2">
        <v>33</v>
      </c>
      <c r="E28" s="2">
        <v>1.3</v>
      </c>
      <c r="F28" s="2">
        <f t="shared" si="3"/>
        <v>171.6</v>
      </c>
      <c r="L28" s="16" t="s">
        <v>153</v>
      </c>
      <c r="N28" s="2">
        <v>4</v>
      </c>
      <c r="O28" s="7">
        <f>AVERAGE(O23:O27)</f>
        <v>7.1532</v>
      </c>
      <c r="P28" s="2">
        <v>1.3</v>
      </c>
    </row>
    <row r="29" spans="1:16">
      <c r="A29" s="11" t="s">
        <v>153</v>
      </c>
      <c r="B29" s="12"/>
      <c r="C29" s="12"/>
      <c r="D29" s="13">
        <f>SUM(D26:D28)</f>
        <v>197</v>
      </c>
      <c r="E29" s="14"/>
      <c r="F29" s="7">
        <f>SUM(F26:F28)</f>
        <v>1024.4</v>
      </c>
      <c r="L29" s="9" t="s">
        <v>166</v>
      </c>
      <c r="M29" s="13"/>
      <c r="N29" s="13"/>
      <c r="O29" s="13"/>
      <c r="P29" s="17"/>
    </row>
    <row r="30" spans="1:16">
      <c r="A30" t="s">
        <v>166</v>
      </c>
      <c r="B30" s="2" t="s">
        <v>170</v>
      </c>
      <c r="C30" s="2">
        <v>3</v>
      </c>
      <c r="D30" s="2">
        <v>98</v>
      </c>
      <c r="E30" s="2">
        <v>1.8</v>
      </c>
      <c r="F30" s="7">
        <f>E30*D30*C30</f>
        <v>529.2</v>
      </c>
      <c r="G30" t="s">
        <v>171</v>
      </c>
      <c r="L30" s="10"/>
      <c r="M30" s="2" t="s">
        <v>138</v>
      </c>
      <c r="N30" s="2" t="s">
        <v>139</v>
      </c>
      <c r="O30" s="2" t="s">
        <v>140</v>
      </c>
      <c r="P30" s="2" t="s">
        <v>141</v>
      </c>
    </row>
    <row r="31" spans="1:16">
      <c r="A31" t="s">
        <v>172</v>
      </c>
      <c r="B31" s="1" t="s">
        <v>173</v>
      </c>
      <c r="C31" s="1">
        <v>2</v>
      </c>
      <c r="D31" s="1">
        <v>84</v>
      </c>
      <c r="E31" s="1">
        <v>1.8</v>
      </c>
      <c r="F31" s="15">
        <f>E31*D31*C31</f>
        <v>302.4</v>
      </c>
      <c r="G31" t="s">
        <v>171</v>
      </c>
      <c r="L31" s="10"/>
      <c r="M31" s="6" t="s">
        <v>167</v>
      </c>
      <c r="N31" s="2">
        <v>4</v>
      </c>
      <c r="O31" s="2">
        <v>8.77</v>
      </c>
      <c r="P31" s="2">
        <v>1.3</v>
      </c>
    </row>
    <row r="32" spans="1:16">
      <c r="A32" s="11" t="s">
        <v>153</v>
      </c>
      <c r="B32" s="12"/>
      <c r="C32" s="12"/>
      <c r="D32" s="13">
        <f>SUM(D30:D31)</f>
        <v>182</v>
      </c>
      <c r="E32" s="14"/>
      <c r="F32" s="7">
        <f>SUM(F30:F31)</f>
        <v>831.6</v>
      </c>
      <c r="L32" s="16" t="s">
        <v>153</v>
      </c>
      <c r="M32" s="2" t="s">
        <v>168</v>
      </c>
      <c r="N32" s="2">
        <v>4</v>
      </c>
      <c r="O32" s="2">
        <v>3.9</v>
      </c>
      <c r="P32" s="2">
        <v>1.3</v>
      </c>
    </row>
    <row r="33" spans="12:16">
      <c r="L33" s="1"/>
      <c r="M33" s="1" t="s">
        <v>169</v>
      </c>
      <c r="N33" s="2">
        <v>4</v>
      </c>
      <c r="O33" s="2">
        <v>8</v>
      </c>
      <c r="P33" s="2">
        <v>1.3</v>
      </c>
    </row>
    <row r="34" spans="12:15">
      <c r="L34" t="s">
        <v>166</v>
      </c>
      <c r="O34" s="1">
        <v>8</v>
      </c>
    </row>
    <row r="35" spans="12:16">
      <c r="L35" s="16" t="s">
        <v>153</v>
      </c>
      <c r="M35" s="13"/>
      <c r="N35" s="13"/>
      <c r="O35" s="21">
        <f>AVERAGE(O31:O34)</f>
        <v>7.1675</v>
      </c>
      <c r="P35" s="17"/>
    </row>
    <row r="36" spans="12:16">
      <c r="L36" s="16"/>
      <c r="M36" s="2"/>
      <c r="N36" s="2"/>
      <c r="O36" s="2"/>
      <c r="P36" s="2"/>
    </row>
    <row r="38" spans="13:16">
      <c r="M38" s="13"/>
      <c r="N38" s="13"/>
      <c r="O38" s="13"/>
      <c r="P38" s="17"/>
    </row>
  </sheetData>
  <mergeCells count="11">
    <mergeCell ref="N1:P1"/>
    <mergeCell ref="L13:M13"/>
    <mergeCell ref="N13:P13"/>
    <mergeCell ref="A2:A10"/>
    <mergeCell ref="A13:A16"/>
    <mergeCell ref="A19:A23"/>
    <mergeCell ref="A26:A28"/>
    <mergeCell ref="L2:L11"/>
    <mergeCell ref="L14:L18"/>
    <mergeCell ref="L21:L25"/>
    <mergeCell ref="L29:L31"/>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东四 南三</vt:lpstr>
      <vt:lpstr>高云路</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Kaede Han</dc:creator>
  <cp:lastModifiedBy>林国平</cp:lastModifiedBy>
  <dcterms:created xsi:type="dcterms:W3CDTF">2015-06-05T18:19:00Z</dcterms:created>
  <cp:lastPrinted>2022-08-30T07:04:00Z</cp:lastPrinted>
  <dcterms:modified xsi:type="dcterms:W3CDTF">2023-05-12T03:03:19Z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516CA3701A1C4821B053EFB751E375C0_13</vt:lpwstr>
  </property>
</Properties>
</file>